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0" tabRatio="815"/>
  </bookViews>
  <sheets>
    <sheet name="Entwicklung Vereinsstruktur" sheetId="7" r:id="rId1"/>
    <sheet name="Entwicklung Mitglieder gesamt" sheetId="8" r:id="rId2"/>
    <sheet name="Ranking ALLE Vereine (01.10.18)" sheetId="9" r:id="rId3"/>
    <sheet name="FACHVERBÄNDE (01.10.18)" sheetId="12" r:id="rId4"/>
    <sheet name="Mitgl. besond. Aufgabenstellung" sheetId="21" r:id="rId5"/>
    <sheet name="außerord. Mitglieder" sheetId="22" r:id="rId6"/>
  </sheets>
  <externalReferences>
    <externalReference r:id="rId7"/>
    <externalReference r:id="rId8"/>
  </externalReferences>
  <definedNames>
    <definedName name="_2018_01_29T10_03_49_HSB_Fachverbaende_Mitglieder" localSheetId="3">'FACHVERBÄNDE (01.10.18)'!$B$1:$F$51</definedName>
    <definedName name="_xlnm._FilterDatabase" localSheetId="2" hidden="1">'Ranking ALLE Vereine (01.10.18)'!$A$1:$C$803</definedName>
    <definedName name="_xlnm.Print_Titles" localSheetId="2">'Ranking ALLE Vereine (01.10.18)'!$A:$A,'Ranking ALLE Vereine (01.10.18)'!$1:$1</definedName>
    <definedName name="HTML_1">#REF!</definedName>
    <definedName name="HTML_all">#REF!</definedName>
    <definedName name="HTML_tables">#REF!</definedName>
  </definedNames>
  <calcPr calcId="145621"/>
</workbook>
</file>

<file path=xl/calcChain.xml><?xml version="1.0" encoding="utf-8"?>
<calcChain xmlns="http://schemas.openxmlformats.org/spreadsheetml/2006/main">
  <c r="I39" i="7" l="1"/>
  <c r="H39" i="7"/>
  <c r="G39" i="7"/>
  <c r="F39" i="7"/>
  <c r="E39" i="7"/>
  <c r="D39" i="7"/>
  <c r="C39" i="7"/>
  <c r="B39" i="7"/>
  <c r="J39" i="7" s="1"/>
  <c r="J38" i="7" l="1"/>
  <c r="J37" i="7"/>
  <c r="J36" i="7"/>
  <c r="J35" i="7"/>
  <c r="J34" i="7"/>
  <c r="J33" i="7"/>
  <c r="J32" i="7"/>
  <c r="J31" i="7"/>
  <c r="J30" i="7"/>
  <c r="J29" i="7"/>
  <c r="J28" i="7"/>
  <c r="J27" i="7"/>
  <c r="J26" i="7"/>
  <c r="J25" i="7"/>
  <c r="I20" i="7"/>
  <c r="H20" i="7"/>
  <c r="G20" i="7"/>
  <c r="F20" i="7"/>
  <c r="E20" i="7"/>
  <c r="D20" i="7"/>
  <c r="C20" i="7"/>
  <c r="B20" i="7"/>
  <c r="J20" i="7" s="1"/>
  <c r="J19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G5" i="8" l="1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B5" i="8"/>
  <c r="B6" i="8"/>
  <c r="B7" i="8"/>
  <c r="B8" i="8"/>
  <c r="B9" i="8"/>
  <c r="B10" i="8"/>
  <c r="B11" i="8"/>
  <c r="B12" i="8"/>
  <c r="B13" i="8"/>
  <c r="B14" i="8"/>
  <c r="B15" i="8"/>
  <c r="B16" i="8"/>
  <c r="B17" i="8"/>
  <c r="B18" i="8"/>
  <c r="B19" i="8"/>
  <c r="B20" i="8"/>
  <c r="B4" i="8"/>
  <c r="G4" i="8" l="1"/>
</calcChain>
</file>

<file path=xl/comments1.xml><?xml version="1.0" encoding="utf-8"?>
<comments xmlns="http://schemas.openxmlformats.org/spreadsheetml/2006/main">
  <authors>
    <author>Kerstin Klante</author>
  </authors>
  <commentList>
    <comment ref="A1" authorId="0">
      <text>
        <r>
          <rPr>
            <sz val="8"/>
            <color indexed="81"/>
            <rFont val="Tahoma"/>
            <family val="2"/>
          </rPr>
          <t>oM = ordentliches Mitglied
MbA = Mitglied mit besondere Aufgabenstellung
aoM = außerordentliches Mitglied</t>
        </r>
      </text>
    </comment>
  </commentList>
</comments>
</file>

<file path=xl/comments2.xml><?xml version="1.0" encoding="utf-8"?>
<comments xmlns="http://schemas.openxmlformats.org/spreadsheetml/2006/main">
  <authors>
    <author>Kerstin Klante</author>
  </authors>
  <commentList>
    <comment ref="A1" authorId="0">
      <text>
        <r>
          <rPr>
            <sz val="8"/>
            <color indexed="81"/>
            <rFont val="Tahoma"/>
            <family val="2"/>
          </rPr>
          <t>oM = ordentliches Mitglied
MbA = Mitglied mit besondere Aufgabenstellung
aoM = außerordentliches Mitglied</t>
        </r>
      </text>
    </comment>
  </commentList>
</comments>
</file>

<file path=xl/connections.xml><?xml version="1.0" encoding="utf-8"?>
<connections xmlns="http://schemas.openxmlformats.org/spreadsheetml/2006/main">
  <connection id="1" name="2018-01-29T10-03-49_HSB_Fachverbaende_Mitglieder" type="6" refreshedVersion="4" background="1" saveData="1">
    <textPr codePage="65001" sourceFile="C:\Users\se\Downloads\2018-01-29T10-03-49_HSB_Fachverbaende_Mitglieder.csv" decimal="," thousands="." tab="0" comma="1">
      <textFields count="6"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<sst xmlns="http://schemas.openxmlformats.org/spreadsheetml/2006/main" count="1026" uniqueCount="998">
  <si>
    <t>Vereinsname</t>
  </si>
  <si>
    <t>Verband</t>
  </si>
  <si>
    <t>Hamburger Sport-Verein e.V.</t>
  </si>
  <si>
    <t>Fußball-Club St. Pauli von 1910 e.V.</t>
  </si>
  <si>
    <t>Eimsbütteler Turnverband e.V.</t>
  </si>
  <si>
    <t>Walddörfer Sportverein von 1924 e.V.</t>
  </si>
  <si>
    <t>Sportclub Alstertal-Langenhorn e.V.</t>
  </si>
  <si>
    <t>Sportverein Eidelstedt Hamburg von 1880 e.V.</t>
  </si>
  <si>
    <t>City Sporthafen Hamburg e.V.</t>
  </si>
  <si>
    <t>Bramfelder Sportverein von 1945 e.V.</t>
  </si>
  <si>
    <t>Der Club an der Alster e.V.</t>
  </si>
  <si>
    <t>Turn- und Sportverein Berne e.V.</t>
  </si>
  <si>
    <t>Turnerbund Hamburg-Eilbeck e.V.</t>
  </si>
  <si>
    <t>Harvestehuder Tennis- und Hockey-Club e.V.</t>
  </si>
  <si>
    <t>Sportverein Grün-Weiss Harburg von 1920 e.V.</t>
  </si>
  <si>
    <t>Farmsener Turnverein von 1926 e.V.</t>
  </si>
  <si>
    <t>Sportverein Lurup Hamburg von 1923 e.V.</t>
  </si>
  <si>
    <t>Turnerschaft Harburg von 1865 e.V.</t>
  </si>
  <si>
    <t>Sport Club Condor von 1956 e.V.</t>
  </si>
  <si>
    <t>Hamburger Polo Club e.V.</t>
  </si>
  <si>
    <t>Turn- und Sportverein Duwo 08 e.V.</t>
  </si>
  <si>
    <t>Wandsbeker Turnerbund von 1861 (J.P.)</t>
  </si>
  <si>
    <t>Golfclub Hamburg-Ahrensburg e.V.</t>
  </si>
  <si>
    <t>Turnverein Fischbek von 1921 e.V.</t>
  </si>
  <si>
    <t>Lemsahler Sportverein von 1967 e.V.</t>
  </si>
  <si>
    <t>Sport-Club Ottensen von 1984 e.V.</t>
  </si>
  <si>
    <t>Altonaer Turn- und Sportverein von 1899 e.V.</t>
  </si>
  <si>
    <t>Ruder-Club Favorite Hammonia</t>
  </si>
  <si>
    <t>Hamburger Turnerbund von 1862 e.V.</t>
  </si>
  <si>
    <t>Startschuss e.V.</t>
  </si>
  <si>
    <t>SC Vorwärts-Wacker von 1904 e.V.</t>
  </si>
  <si>
    <t>Sport-Club Eilbek von 1913 e.V.</t>
  </si>
  <si>
    <t>Sport-Club Teutonia von 1910 e.V.</t>
  </si>
  <si>
    <t>Sportverein Rot-Gelb Hamburg von 1926 e.V.</t>
  </si>
  <si>
    <t>Oberalster - Verein für Wassersport e.V.</t>
  </si>
  <si>
    <t>Turn-Club Wilhelmsburg von 1909 e.V.</t>
  </si>
  <si>
    <t>Rehavital Gesundheitssport Hamburg e.V.</t>
  </si>
  <si>
    <t>Hamburger Kanu Club e.V.</t>
  </si>
  <si>
    <t>Hamburger Rugby-Club von 1950 e.V.</t>
  </si>
  <si>
    <t>Spiel- und Sportverein Wichern-Schule e.V.</t>
  </si>
  <si>
    <t>Sportclub Europa 92 e.V.</t>
  </si>
  <si>
    <t>Kilimanschanzo e.V.</t>
  </si>
  <si>
    <t>Dicke Freunde Hamburg e.V.</t>
  </si>
  <si>
    <t>Liga für freie Lebensgestaltung e.V.</t>
  </si>
  <si>
    <t>Karate Academy e.V.</t>
  </si>
  <si>
    <t>Hamburger Turnverein von 1846 e.V.</t>
  </si>
  <si>
    <t>BLS Hamburg 01 e.V.</t>
  </si>
  <si>
    <t>Hamburger Sport- und Naturismus (HSN) e.V.</t>
  </si>
  <si>
    <t>Budokan Sportcenter Hamburg e.V.</t>
  </si>
  <si>
    <t>Segel-Club Norderelbe von 1910 e.V.</t>
  </si>
  <si>
    <t>Snookerclub Hamburg e.V.</t>
  </si>
  <si>
    <t>Wasserskiclub Hamburg e.V.</t>
  </si>
  <si>
    <t>FKK-Sportgemeinschaft Hamburg e.V.</t>
  </si>
  <si>
    <t>SHINTAI-Dojo Hamburg e.V.</t>
  </si>
  <si>
    <t>Ariana Sportverein e.V.</t>
  </si>
  <si>
    <t>Be gentle e.V.</t>
  </si>
  <si>
    <t>Billard-Club Bergedorf e.V.</t>
  </si>
  <si>
    <t>Yachtclub Zollenspieker e.V.</t>
  </si>
  <si>
    <t>Kaengado Sport e.V.</t>
  </si>
  <si>
    <t>Boxverein Epeios e.V.</t>
  </si>
  <si>
    <t>Jung-Do Hamburg e.V.</t>
  </si>
  <si>
    <t>Elbspeeders e.V.</t>
  </si>
  <si>
    <t>NIPPON KEMPO e.V.</t>
  </si>
  <si>
    <t>Cabrio Sport e.V.</t>
  </si>
  <si>
    <t>Billard Gemeinschaft Hamburg e.V.</t>
  </si>
  <si>
    <t>Abenteuerzentrum Hamburg e.V.</t>
  </si>
  <si>
    <t>Agon e.V.</t>
  </si>
  <si>
    <t>ANNO 1838 - Hau = Stoßfechten e.V.</t>
  </si>
  <si>
    <t>BV Q-Pub Hamburg e.V.</t>
  </si>
  <si>
    <t>HTG - Hamburger Trainingsgruppe e.V.</t>
  </si>
  <si>
    <t>BOX-OUT e.V.</t>
  </si>
  <si>
    <t>Kategorie: Aufgliederung nach Mitgliederzahlen - ordentliche, außerordentliche Mitglieder und mit besonderer Aufgabenstellung</t>
  </si>
  <si>
    <t>Anzahl der Vereine</t>
  </si>
  <si>
    <t>Mitglieder</t>
  </si>
  <si>
    <t>bis 50</t>
  </si>
  <si>
    <t>51 - 100</t>
  </si>
  <si>
    <t>101 - 250</t>
  </si>
  <si>
    <t>251 - 500</t>
  </si>
  <si>
    <t>501 - 1000</t>
  </si>
  <si>
    <t>1001 - 2000</t>
  </si>
  <si>
    <t>2001 - 3000</t>
  </si>
  <si>
    <t>über 3000</t>
  </si>
  <si>
    <t>Vereine</t>
  </si>
  <si>
    <t>Anzahl Mitglieder</t>
  </si>
  <si>
    <t>Jahr</t>
  </si>
  <si>
    <t>männlich</t>
  </si>
  <si>
    <t>weiblich</t>
  </si>
  <si>
    <t>gesamt</t>
  </si>
  <si>
    <t>m</t>
  </si>
  <si>
    <t>w</t>
  </si>
  <si>
    <t>Rudervereinigung  "Bille" von 1896 e.V.</t>
  </si>
  <si>
    <t>THCC  Rot-Gelb Hamburg e.V.</t>
  </si>
  <si>
    <t>Quidditch Club Hamburg e.V.</t>
  </si>
  <si>
    <t>Sportverein Alter Teichweg Hamburg e.V.</t>
  </si>
  <si>
    <t>Name</t>
  </si>
  <si>
    <t>Gesamt</t>
  </si>
  <si>
    <t>Gesamt Jugend</t>
  </si>
  <si>
    <t>Jugend männlich</t>
  </si>
  <si>
    <t>Jugend weiblich</t>
  </si>
  <si>
    <t>Gesamt Senioren</t>
  </si>
  <si>
    <t>Senioren männlich</t>
  </si>
  <si>
    <t>Senioren weiblich</t>
  </si>
  <si>
    <t>BCQ-Hamburg e.V.</t>
  </si>
  <si>
    <t>Masroor Sports Club e. V.</t>
  </si>
  <si>
    <t>InklusionsSportverein Alsterdorf e. V.</t>
  </si>
  <si>
    <t xml:space="preserve">Sportvereinigung Billstedt-Horn von 1891 e.V. </t>
  </si>
  <si>
    <t xml:space="preserve">Groß Flottbeker Spielvereinigung von 1912 e.V. </t>
  </si>
  <si>
    <t>10 - MbA</t>
  </si>
  <si>
    <t>11 - MbA</t>
  </si>
  <si>
    <t>12 - MbA</t>
  </si>
  <si>
    <t>13 - MbA</t>
  </si>
  <si>
    <t>14 - MbA</t>
  </si>
  <si>
    <t>15 - MbA</t>
  </si>
  <si>
    <t>16 - MbA</t>
  </si>
  <si>
    <t>17 - MbA</t>
  </si>
  <si>
    <t>18 - MbA</t>
  </si>
  <si>
    <t>19 - MbA</t>
  </si>
  <si>
    <t>20 - MbA</t>
  </si>
  <si>
    <t>21 - MbA</t>
  </si>
  <si>
    <t>23 - MbA</t>
  </si>
  <si>
    <t>24 - MbA</t>
  </si>
  <si>
    <t>26 - MbA</t>
  </si>
  <si>
    <t>27 - MbA</t>
  </si>
  <si>
    <t>28 - MbA</t>
  </si>
  <si>
    <t>29 - MbA</t>
  </si>
  <si>
    <t>30 - MbA</t>
  </si>
  <si>
    <t>1 - aoM</t>
  </si>
  <si>
    <t>2 - aoM</t>
  </si>
  <si>
    <t>3 - aoM</t>
  </si>
  <si>
    <t>4 - aoM</t>
  </si>
  <si>
    <t>5 - aoM</t>
  </si>
  <si>
    <t>6 - aoM</t>
  </si>
  <si>
    <t>7 - aoM</t>
  </si>
  <si>
    <t>10 - FV</t>
  </si>
  <si>
    <t>11 - FV</t>
  </si>
  <si>
    <t>12 - FV</t>
  </si>
  <si>
    <t>13 - FV</t>
  </si>
  <si>
    <t>14 - FV</t>
  </si>
  <si>
    <t>15 - FV</t>
  </si>
  <si>
    <t>16 - FV</t>
  </si>
  <si>
    <t>17 - FV</t>
  </si>
  <si>
    <t>18 - FV</t>
  </si>
  <si>
    <t>19 - FV</t>
  </si>
  <si>
    <t>20 - FV</t>
  </si>
  <si>
    <t>21 - FV</t>
  </si>
  <si>
    <t>22 - FV</t>
  </si>
  <si>
    <t>23 - FV</t>
  </si>
  <si>
    <t>24 - FV</t>
  </si>
  <si>
    <t>25 - FV</t>
  </si>
  <si>
    <t>26 - FV</t>
  </si>
  <si>
    <t>27 - FV</t>
  </si>
  <si>
    <t>28 - FV</t>
  </si>
  <si>
    <t>29 - FV</t>
  </si>
  <si>
    <t>30 - FV</t>
  </si>
  <si>
    <t>31 - FV</t>
  </si>
  <si>
    <t>32 - FV</t>
  </si>
  <si>
    <t>33 - FV</t>
  </si>
  <si>
    <t>34 - FV</t>
  </si>
  <si>
    <t>35 - FV</t>
  </si>
  <si>
    <t>36 - FV</t>
  </si>
  <si>
    <t>37 - FV</t>
  </si>
  <si>
    <t>38 - FV</t>
  </si>
  <si>
    <t>39 - FV</t>
  </si>
  <si>
    <t>40 - FV</t>
  </si>
  <si>
    <t>41 - FV</t>
  </si>
  <si>
    <t>42 - FV</t>
  </si>
  <si>
    <t>43 - FV</t>
  </si>
  <si>
    <t>44 - FV</t>
  </si>
  <si>
    <t>45 - FV</t>
  </si>
  <si>
    <t>46 - FV</t>
  </si>
  <si>
    <t>47 - FV</t>
  </si>
  <si>
    <t>48 - FV</t>
  </si>
  <si>
    <t>49 - FV</t>
  </si>
  <si>
    <t>Kategorie: Mitglieder gesamt 2002 – 2019</t>
  </si>
  <si>
    <t>Kategorie: Jugendliche bis 18 Jahre 2002 – 2019</t>
  </si>
  <si>
    <t>Jahresmitgliedermeldung 2019 / Stand:  01.10.2018</t>
  </si>
  <si>
    <t>A1-Team e.V.</t>
  </si>
  <si>
    <t>Aero-Club Hamburg e.V.</t>
  </si>
  <si>
    <t>Aero-Club Hamburg Motorflug e.V.</t>
  </si>
  <si>
    <t>Abflug! e.V.</t>
  </si>
  <si>
    <t>Afghanischer Sportverein Hamburg e.V.</t>
  </si>
  <si>
    <t>Africa United Sports Club e.V.</t>
  </si>
  <si>
    <t>Aikido-Club Harburg e.V.</t>
  </si>
  <si>
    <t>Airbus Sportgemeinschaft Hamburg e.V.</t>
  </si>
  <si>
    <t>Akademische Fliegergruppe Hamburg e.V.</t>
  </si>
  <si>
    <t>Akademischer Ruderverein Alania</t>
  </si>
  <si>
    <t>Akademischer Segler-Verein Hamburg e.V.</t>
  </si>
  <si>
    <t>Albanischer Klub Kosova e.V.</t>
  </si>
  <si>
    <t>Alle fit e.V.</t>
  </si>
  <si>
    <t>Allgemeiner Bowling Center Verein</t>
  </si>
  <si>
    <t>Adil e.V.</t>
  </si>
  <si>
    <t>Allgemeiner Sportklub Hamburg von 1947</t>
  </si>
  <si>
    <t>Allgemeiner Sportverein Bergedorf-Lohbrügge</t>
  </si>
  <si>
    <t>Alpha-Taucher Hamburg e.V.</t>
  </si>
  <si>
    <t>Alster-Canoe-Club e.V.</t>
  </si>
  <si>
    <t>Alster-Dojo e.V.</t>
  </si>
  <si>
    <t>Alstereck, Verein für Wassersport e.V.</t>
  </si>
  <si>
    <t>Alster-Ruderverein "Hanseat" von 1925 e.V.</t>
  </si>
  <si>
    <t>Altonaer Rasensport Club Hamburg e.V.</t>
  </si>
  <si>
    <t>Altonaer Fechtriege von 1899 e.V.</t>
  </si>
  <si>
    <t>Altonaer Fußball-Club von 1893 e.V.</t>
  </si>
  <si>
    <t>Altonaer Schachklub von 1873 e.V.</t>
  </si>
  <si>
    <t>Altonaer Schlittschuhläufer-Verein</t>
  </si>
  <si>
    <t>Altonaer Schützengilde von 1639 e.V.</t>
  </si>
  <si>
    <t>Altonaer Segel-Club e.V.</t>
  </si>
  <si>
    <t>Altonaer Turnverband von 1845 e.V.</t>
  </si>
  <si>
    <t>Alster-Jugend-Segelclub e.V.</t>
  </si>
  <si>
    <t>Alstersport e.V.</t>
  </si>
  <si>
    <t>Angelsportverein</t>
  </si>
  <si>
    <t>Angler-Interessen-Gemeinschaft Hamburg</t>
  </si>
  <si>
    <t>Aquanautic Taucher Hamburg e.V.</t>
  </si>
  <si>
    <t>Arbeiter Wassersport Verein für Hamburg und</t>
  </si>
  <si>
    <t>Athletenverein Harburg e.V.</t>
  </si>
  <si>
    <t>AVK Selbsthilfegruppe Hamburg</t>
  </si>
  <si>
    <t>ASV Hamburg e.V.</t>
  </si>
  <si>
    <t>Athletik Team Hamburg e.V.</t>
  </si>
  <si>
    <t>Athletenclub Hamburg e.V.</t>
  </si>
  <si>
    <t>Badminton-Club 68 e.V. Hamburg</t>
  </si>
  <si>
    <t>Badmintonverein Ochsenzoll von 1968 e.V.</t>
  </si>
  <si>
    <t>Bahrenfelder Sportverein von 1919 e.V.</t>
  </si>
  <si>
    <t>Bahrenfelder Turnverein von 1898 e.V.</t>
  </si>
  <si>
    <t>Baltika Sport-Verein e.V.</t>
  </si>
  <si>
    <t>Barmbeker Kraftsport-Vereinigung Goliath</t>
  </si>
  <si>
    <t>Barmbeker Schachclub von 1926 e.V.</t>
  </si>
  <si>
    <t>Baseballclub Hamburg Stealers e.V.</t>
  </si>
  <si>
    <t>Basketball-Club Hamburg e.V.</t>
  </si>
  <si>
    <t>BC Hanseat e.V.</t>
  </si>
  <si>
    <t>BBC Quickborn e.V.</t>
  </si>
  <si>
    <t>BG Harburg-Hittfeld e.V.</t>
  </si>
  <si>
    <t>Beach me e.V.</t>
  </si>
  <si>
    <t>Behinderten Sport-Gemeinschaft</t>
  </si>
  <si>
    <t>Behinderten-Sport-Gemeinschaft Wilhelmsburg</t>
  </si>
  <si>
    <t>Bergedorfer Kanu-Club e.V.</t>
  </si>
  <si>
    <t>Bergedorfer Schachverein von 1909 e.V.</t>
  </si>
  <si>
    <t>Bergedorfer Skiclub e.V.</t>
  </si>
  <si>
    <t>Bikepolo Hamburg e.V.</t>
  </si>
  <si>
    <t>Bergedorfer Tauchteam e.V.</t>
  </si>
  <si>
    <t>Bille Schach Club Bergedorf-Reinbek-Wentorf</t>
  </si>
  <si>
    <t>Bille-Wander-Segel-Verein e.V.</t>
  </si>
  <si>
    <t>Biller Ruder-Club von 1883 r.V.</t>
  </si>
  <si>
    <t>Biller Wassersport "Schwalbe" von 1928 e.V.</t>
  </si>
  <si>
    <t>Billwärder Gilde von 1697 e.V.</t>
  </si>
  <si>
    <t>Billwärder Turnverein von 1923 e.V.</t>
  </si>
  <si>
    <t>Black Mountains Squaredancers</t>
  </si>
  <si>
    <t>Blankeneser Männer Turnverein von 1883 e.V.</t>
  </si>
  <si>
    <t>Blankeneser Segel-Club e.V.</t>
  </si>
  <si>
    <t>Boberger Reitverein e.V.</t>
  </si>
  <si>
    <t>Boots-Club Biber Hamburg e.V.</t>
  </si>
  <si>
    <t>Bostelbeker Sportverein von 1922/45 e.V.</t>
  </si>
  <si>
    <t>Bowling-Verein Elbe 69 e.V.</t>
  </si>
  <si>
    <t>Bowling Verein Hanseat e.V. von 2002</t>
  </si>
  <si>
    <t>Box-Akademie Hamburg e.V.</t>
  </si>
  <si>
    <t>Box-Club Sportmann von 1914 e.V.</t>
  </si>
  <si>
    <t>Bramfelder Kraftsportverein von 1959 e.V.</t>
  </si>
  <si>
    <t>Bramfelder Schachklub von 1947 e.V.</t>
  </si>
  <si>
    <t>Bramfelder Tischtennisvereinigung</t>
  </si>
  <si>
    <t>Breiten- und Freizeitsportverein</t>
  </si>
  <si>
    <t>Budo Club Lurup e.V.</t>
  </si>
  <si>
    <t>Budo-Club Goshin e.V.</t>
  </si>
  <si>
    <t>Budoclub Juka Shotokan Dojo e.V.</t>
  </si>
  <si>
    <t>Budokai Germany e.V.</t>
  </si>
  <si>
    <t>Butterflies RDC Hamburg e.V.</t>
  </si>
  <si>
    <t>Buxtehuder Tennis-Club "Rot-Weiß"</t>
  </si>
  <si>
    <t>Capoeira Elbinsel e.V.</t>
  </si>
  <si>
    <t>Challengers Hamburg e.V.</t>
  </si>
  <si>
    <t>Celik Tae-kwon-do e.V.</t>
  </si>
  <si>
    <t>Centro Cultural Alabe e.V.</t>
  </si>
  <si>
    <t>Clown Town e.V.</t>
  </si>
  <si>
    <t>Club der Toten Steller e.V.</t>
  </si>
  <si>
    <t>Club Hanseatic e.V. Hamburg</t>
  </si>
  <si>
    <t>Club Saltatio Hamburg e.V.</t>
  </si>
  <si>
    <t>Club Téte de la Course e.v.</t>
  </si>
  <si>
    <t>CRAZY BUMBLE BEES</t>
  </si>
  <si>
    <t>Curling Club Hamburg e.V.</t>
  </si>
  <si>
    <t>Cyclocross Hamburg e.V.</t>
  </si>
  <si>
    <t>Dae Shim Do Hamburg e.V.</t>
  </si>
  <si>
    <t>Dartverein Eimsbüttel e.V.</t>
  </si>
  <si>
    <t>1. Dart Verein Harburg von 1989 e.V.</t>
  </si>
  <si>
    <t>Das Deutsch Algerische Kulturzentrum e.V.</t>
  </si>
  <si>
    <t>Dersimspor e.V.</t>
  </si>
  <si>
    <t>Der Hamburger und Germania</t>
  </si>
  <si>
    <t>Der Hamburger Squash-Rackets-Club e.V.</t>
  </si>
  <si>
    <t>Deutscher Alpenverein Sektion Hamburg</t>
  </si>
  <si>
    <t>Deutscher Windsurfer Club e.V.</t>
  </si>
  <si>
    <t>Deutscher Unterwasser-Club Hamburg e.V.</t>
  </si>
  <si>
    <t>DiTiB Türkisch Islamische Gemeinde</t>
  </si>
  <si>
    <t>Dockenhudener Turnerschaft von 1896 e.V.</t>
  </si>
  <si>
    <t>DRS Sportverband e.V.</t>
  </si>
  <si>
    <t>Düneberger Sportverein von 1919 e.V.</t>
  </si>
  <si>
    <t>Dulsberger Sport-Club</t>
  </si>
  <si>
    <t>Duvenstedter Sportverein von 1969 e.V.</t>
  </si>
  <si>
    <t>Dynamic Wolves SDC e.V. Hamburg</t>
  </si>
  <si>
    <t>Eisenbahner Sportverein Einigkeit</t>
  </si>
  <si>
    <t>Eisenbahner Turn- und Sportverein</t>
  </si>
  <si>
    <t>Eis- und Rollsportverein Bergedorf e.V.</t>
  </si>
  <si>
    <t>Eißendorfer Schützenverein von 1878 e.V.</t>
  </si>
  <si>
    <t>Elbe-Motorboot-Club e.V.</t>
  </si>
  <si>
    <t>Elbfreibeuter Club e.V.</t>
  </si>
  <si>
    <t>Elb-Segel-Club Windeswende e.V.</t>
  </si>
  <si>
    <t>Elb-Segler-Vereinigung e.V.</t>
  </si>
  <si>
    <t>Elbe Yacht Club e.V.</t>
  </si>
  <si>
    <t>Eppendorfer Sportverein e.V.</t>
  </si>
  <si>
    <t>Fechtklub Reemtsma e.V.</t>
  </si>
  <si>
    <t>Fechtteam Hamburger Hochschulen e.V.</t>
  </si>
  <si>
    <t>Fecht-Club Rothenbaum e.V.</t>
  </si>
  <si>
    <t>Feuer Sports e.V.</t>
  </si>
  <si>
    <t>Fitnes mit Kidnes e.V.</t>
  </si>
  <si>
    <t>Fitnesstreff Groß-Borstel e.V.</t>
  </si>
  <si>
    <t>First Contact e.V.</t>
  </si>
  <si>
    <t>Fischkutter Ultimate Hamburg e.V.</t>
  </si>
  <si>
    <t>S.D.D. Nikola Tesla e.V.</t>
  </si>
  <si>
    <t>1. Frauen-Fussball-Club Elbinsel</t>
  </si>
  <si>
    <t>Freie Sportvereinigung</t>
  </si>
  <si>
    <t>Freediver Hamburg e. V.</t>
  </si>
  <si>
    <t>Freie Turn- und Sportvereinigung</t>
  </si>
  <si>
    <t>Freier Turn- und Sportverein Altenwerder</t>
  </si>
  <si>
    <t>Freie Turn- und Sportvereinigung Komet</t>
  </si>
  <si>
    <t>Freier Wassersport-Verein "Vorwärts"</t>
  </si>
  <si>
    <t>Freizeitsport e.V.</t>
  </si>
  <si>
    <t>1. Frisbeesport Club</t>
  </si>
  <si>
    <t>Fun Kickers Hamburg von 1991 e.V.</t>
  </si>
  <si>
    <t>Freizeitsportgemeinschaft Langenhorn</t>
  </si>
  <si>
    <t>Friskis &amp; Svettis e.V.</t>
  </si>
  <si>
    <t>Fußball-Club Alsterbrüder von 1948 e.V.</t>
  </si>
  <si>
    <t>FC Bergedorf 85 e.V.</t>
  </si>
  <si>
    <t>FC Bingöl 12 e.V.</t>
  </si>
  <si>
    <t>FC Dynamo Hamburg e.V.</t>
  </si>
  <si>
    <t>1. Fussball Club</t>
  </si>
  <si>
    <t>FC Elazig Spor e.V.</t>
  </si>
  <si>
    <t>FC Fortuna Hamburg e.V.</t>
  </si>
  <si>
    <t>FC Haak BIR e.V.</t>
  </si>
  <si>
    <t>FC Hamburger Berg e.V.</t>
  </si>
  <si>
    <t>FC Hamburg e.V.</t>
  </si>
  <si>
    <t>1. FC Hellbrook e.V. von 1967</t>
  </si>
  <si>
    <t>FC Maihan e.V.</t>
  </si>
  <si>
    <t>FC Neuenfelde e.V.</t>
  </si>
  <si>
    <t>F.C. Polonia e. V.</t>
  </si>
  <si>
    <t>F.C. Preußen Hamburg e.V.</t>
  </si>
  <si>
    <t>FC Schnelsen 2010 e.V.</t>
  </si>
  <si>
    <t>FC Süderelbe von 1949 e.V.</t>
  </si>
  <si>
    <t>FC Teutonia von 1905 e.V.</t>
  </si>
  <si>
    <t>FC Türkiye e.V.</t>
  </si>
  <si>
    <t>FC Veddel United e.V.</t>
  </si>
  <si>
    <t>Futsal Hamburg e.V.</t>
  </si>
  <si>
    <t>FC Kurdistan Welat Spor e.V.</t>
  </si>
  <si>
    <t>FC Viktoria Harburg von 1910 e.V.</t>
  </si>
  <si>
    <t>FC Winterhude e.V.</t>
  </si>
  <si>
    <t>Galatasaray  Sportverein</t>
  </si>
  <si>
    <t>German Inflatable Powerboat Association e.V.</t>
  </si>
  <si>
    <t>Gesundheitssport Hamburg e.V.</t>
  </si>
  <si>
    <t>gesund und munter e.V.</t>
  </si>
  <si>
    <t>Galaxy Cheer e.V.</t>
  </si>
  <si>
    <t>Gesundheits- &amp; Rehasportverein Hamburg e.V.</t>
  </si>
  <si>
    <t>Golf-Club An der Pinnau e.V.</t>
  </si>
  <si>
    <t>Golfclub Gut Immenbeck e.V.</t>
  </si>
  <si>
    <t>Golfclub Hamburg-Walddörfer e.V.</t>
  </si>
  <si>
    <t>Golf-Club Hoisdorf e.V.</t>
  </si>
  <si>
    <t>Golf Club St. Dionys e.V.</t>
  </si>
  <si>
    <t>Goldbekhaus e.V.</t>
  </si>
  <si>
    <t>Großflottbeker Tennis-, Hockey- und</t>
  </si>
  <si>
    <t>Gymnastik- u. Freizeitgemeinschaft</t>
  </si>
  <si>
    <t>Gymnastik - und Turnverein von 1972 e.V.</t>
  </si>
  <si>
    <t>HafenCity, Alt- und Neustadt Sport e.V.</t>
  </si>
  <si>
    <t>HAKUSHINKAI Hamburg Schule für</t>
  </si>
  <si>
    <t>Hamburger China Kultur Sport e.V.</t>
  </si>
  <si>
    <t>Hamburg Blue Devils e.V.</t>
  </si>
  <si>
    <t>Hamburg Dockers</t>
  </si>
  <si>
    <t>Hamburg-Eimsbütteler Ballspiel-Club</t>
  </si>
  <si>
    <t>Hamburg Exiles Rugby-Football-Club e.V.</t>
  </si>
  <si>
    <t>Hamburg Fatih Spor e.V.</t>
  </si>
  <si>
    <t>Hamburg-Harvestehuder Turnverein</t>
  </si>
  <si>
    <t>Hamburg Heat e.V.</t>
  </si>
  <si>
    <t>Hamburg-Horner Turnverein von 1905 e.V.</t>
  </si>
  <si>
    <t>Hamburg Hurricanes e.V.</t>
  </si>
  <si>
    <t>Hamburg Huskies American Sports e.V.</t>
  </si>
  <si>
    <t>Hamburg International Basketball Academy e.V.</t>
  </si>
  <si>
    <t>Hamburg-St. Pauli Turnverein r.V.</t>
  </si>
  <si>
    <t>Hamburg Targets e.V.</t>
  </si>
  <si>
    <t>Hamburg Towers e.V.</t>
  </si>
  <si>
    <t>Hamburg Warriors Basketballakademie e.V.</t>
  </si>
  <si>
    <t>Hamburg-Wentorfer Reiterverein e.V.</t>
  </si>
  <si>
    <t>Hamburger Aero-Club Boberg e.V.</t>
  </si>
  <si>
    <t>ASV Eintracht Hamburg 09 e.V.</t>
  </si>
  <si>
    <t>Hamburger Ballschule e.V.</t>
  </si>
  <si>
    <t>Hamburger Bogenschützen Gilde von 1930 e.V.</t>
  </si>
  <si>
    <t>Hamburger Box-Club Heros von 1922 e.V.</t>
  </si>
  <si>
    <t>Hamburger Bund f. Freikörperkultur</t>
  </si>
  <si>
    <t>Hamburger Eishockey Academy e.V.</t>
  </si>
  <si>
    <t>Hamburger Fecht-Club e.V.</t>
  </si>
  <si>
    <t>Hamburger Freizeit-Fußball Gemeinschaft</t>
  </si>
  <si>
    <t>Reit- und Turnierteam Weidental e. V.</t>
  </si>
  <si>
    <t>Hamburger Fußball-Club Falke e.V.</t>
  </si>
  <si>
    <t>Hamburger Gehörlosen-Sportverein</t>
  </si>
  <si>
    <t>Hamburger Golf-Club e.V.</t>
  </si>
  <si>
    <t>Hamburger Inline-Skating Schule e.V.</t>
  </si>
  <si>
    <t>Hamburger Judo Team e.V.</t>
  </si>
  <si>
    <t>Hamburger Kanu-Verband e.V. Einzelmitglieder</t>
  </si>
  <si>
    <t>Hamburger Kegler Verein e.V.</t>
  </si>
  <si>
    <t>Hamburger Kraftsportverein von 1935 e.V.</t>
  </si>
  <si>
    <t>Hamburger Laufladen e.V.</t>
  </si>
  <si>
    <t>Hamburger Lehrer-Turnverein von 1881 e.V.</t>
  </si>
  <si>
    <t>Hamburger Minigolf-Club e.V.</t>
  </si>
  <si>
    <t>Hamburger Reiterverein e.V.</t>
  </si>
  <si>
    <t>Hamburger Ruderinnen-Club von 1925 e.V.</t>
  </si>
  <si>
    <t>Hamburger Schachgesellschaft BUE</t>
  </si>
  <si>
    <t>Hamburger Schachklub von 1830 e.V.</t>
  </si>
  <si>
    <t>Hamburger Schleppjagd-Verein e.V.</t>
  </si>
  <si>
    <t>Hamburger Schlittschuh-Club von 1881 e.V.</t>
  </si>
  <si>
    <t>Hamburger Schützengesellschaft e.V.,</t>
  </si>
  <si>
    <t>Hamburger Schwerhörigen-Sportverein (HSSV)</t>
  </si>
  <si>
    <t>Hamburger Schwimm-Club r.V. von 1879</t>
  </si>
  <si>
    <t>HSB - Hamburger Seelöwen Basketball e.V.</t>
  </si>
  <si>
    <t>Hamburger Segel-Club e.V.</t>
  </si>
  <si>
    <t>Hamburger Sportclub e.V.</t>
  </si>
  <si>
    <t>Hamburger Sportfreunde e.V.</t>
  </si>
  <si>
    <t>Hamburger Sport-Verein</t>
  </si>
  <si>
    <t>Hamburger Taekwon-Do Verein So San e.V.</t>
  </si>
  <si>
    <t>Hamburger Tennis-Club "Blumenau" e.V.</t>
  </si>
  <si>
    <t>Hamburger Tennis Jungs e.V.</t>
  </si>
  <si>
    <t>Hamburger Turnerschaft von 1816 r.V.</t>
  </si>
  <si>
    <t>Hamburger Turngesellschaft  Barmbeck-</t>
  </si>
  <si>
    <t>Hamburger Verein für Luftfahrt e.V.</t>
  </si>
  <si>
    <t>Hamburger Verein für Skilauf e.V.</t>
  </si>
  <si>
    <t>HVS Integrativsport Hamburg e.V.</t>
  </si>
  <si>
    <t>Hamburger Wassersport-</t>
  </si>
  <si>
    <t>Hamburger Wasser-Sport Gemeinschaft</t>
  </si>
  <si>
    <t>Hamburger Wassersportverein "Albatros" e.V.</t>
  </si>
  <si>
    <t>Hamburger Yachtclub Sturmvogel e.V.</t>
  </si>
  <si>
    <t>Hamburger Yacht-Club e.V. im ADAC</t>
  </si>
  <si>
    <t>Hamburger Yachthafen-Gemeinschaft e.V.</t>
  </si>
  <si>
    <t>Hamburger Square Dance Club (HSDC) e.V.</t>
  </si>
  <si>
    <t>Hamm United FC e.V.</t>
  </si>
  <si>
    <t>Hammer Arbeitersportverein e.V.</t>
  </si>
  <si>
    <t>Hammerdeicher Ruder-Verein von 1893</t>
  </si>
  <si>
    <t>HSV Handball Sport Verein Hamburg e.V.</t>
  </si>
  <si>
    <t>Hankook e.V.</t>
  </si>
  <si>
    <t>Hanseatischer Yacht-Club e.V.</t>
  </si>
  <si>
    <t>HANSEAT  Verein für Wassersport e.V.</t>
  </si>
  <si>
    <t>HanseSquash Hamburg 79 e.V.</t>
  </si>
  <si>
    <t>Harbour Allemanders e.V.</t>
  </si>
  <si>
    <t>Harburger City-Sport e.V.</t>
  </si>
  <si>
    <t>Harburger Kanu-Club von 1922 e.V.</t>
  </si>
  <si>
    <t>Harburger Radsportgemeinschaft e.V.</t>
  </si>
  <si>
    <t>Harburger Reitverein von 1925 e.V.</t>
  </si>
  <si>
    <t>Harburger Sport-Club von 1904/07 e.V.</t>
  </si>
  <si>
    <t>Harburger-Türk-Sport e.V. von 1979</t>
  </si>
  <si>
    <t>Harburger Turnerbund von 1865 e.V.</t>
  </si>
  <si>
    <t>Harburger Wander-Segler von 1958 e.V.</t>
  </si>
  <si>
    <t>Harvestehuder Radsport-Verein von 1909 e.V.</t>
  </si>
  <si>
    <t>Hausbruch-Neugrabener Turnerschaft</t>
  </si>
  <si>
    <t>Heimfelder Schützenverein von 1890 e.V.</t>
  </si>
  <si>
    <t>Heki-Dojo Hamburg e.V.</t>
  </si>
  <si>
    <t>Hellas United Hamburg e.V.</t>
  </si>
  <si>
    <t>Hochschul Tauchsportgruppe Hamburg e.V.</t>
  </si>
  <si>
    <t>Hockey Ballboa e.V.</t>
  </si>
  <si>
    <t>Hockey-Club St. Pauli e.V.</t>
  </si>
  <si>
    <t>Hockey Club Barmbek United e.V.</t>
  </si>
  <si>
    <t>Hummelsbütteler Sportverein von 1929 e.V.</t>
  </si>
  <si>
    <t>Hyper Gym Kampfsport- und Fitness Freunde</t>
  </si>
  <si>
    <t>i-Punkt Skateland e. V.</t>
  </si>
  <si>
    <t>Inter 2000 e.V.</t>
  </si>
  <si>
    <t>Inter Eidelstedt e.V.</t>
  </si>
  <si>
    <t>Ilinden 1903 Makedonija e.V.</t>
  </si>
  <si>
    <t>Inter Hamburg 58 e.V.</t>
  </si>
  <si>
    <t>Imperial Club Hamburg e.V.</t>
  </si>
  <si>
    <t>Indian Football Hamburg e.V.</t>
  </si>
  <si>
    <t>Jacht-Klub Nordwest e.V.</t>
  </si>
  <si>
    <t>Jazz-Nord Centrum für Gymnastik Tanz</t>
  </si>
  <si>
    <t>Jollenhafengemeinschaft Mühlenberg e.V.</t>
  </si>
  <si>
    <t>Judo-Club Taiyo von 1973 e.V.</t>
  </si>
  <si>
    <t>just Taekwondo e.V.</t>
  </si>
  <si>
    <t>Karate Kenkyukai Hamburg e. V.</t>
  </si>
  <si>
    <t>Kampf Deines Lebens e.V.</t>
  </si>
  <si>
    <t>Kaifu Tri Team e.V.</t>
  </si>
  <si>
    <t>Juventude do Minho von 1987 e.V.</t>
  </si>
  <si>
    <t>Kampfsportcenter Hamburg e.V.</t>
  </si>
  <si>
    <t>Kaifu-Lodge e.V.</t>
  </si>
  <si>
    <t>Kanusport Harburg e.V.</t>
  </si>
  <si>
    <t>KinderSpassVerein Hamburg e.V.</t>
  </si>
  <si>
    <t>Karate-Camp Harburg e.V.</t>
  </si>
  <si>
    <t>Karate Factory e.V.</t>
  </si>
  <si>
    <t>Kungfu Hamburg e.V.</t>
  </si>
  <si>
    <t>Karate Dojo Hamburg e.V.</t>
  </si>
  <si>
    <t>Karate Hochschulsport Hamburg e.V.</t>
  </si>
  <si>
    <t>Keklikköyü -Heimatverein e.V.</t>
  </si>
  <si>
    <t>Kegelsportgemeinschaft Altona von 1988 e.V.</t>
  </si>
  <si>
    <t>Klipper Tennis- und Hockey-Club auf der</t>
  </si>
  <si>
    <t>Kenan´s Tae Kwon-Do Sportverein e.V.</t>
  </si>
  <si>
    <t>Kanga e.V.</t>
  </si>
  <si>
    <t>Kroatische Kulturgemeinschaft e.V. Hamburg</t>
  </si>
  <si>
    <t>Khorassan Ringer Verein e.V.</t>
  </si>
  <si>
    <t>Kart-Club Hamburg e.V. im ADAC</t>
  </si>
  <si>
    <t>K.S. Polonia e.V.</t>
  </si>
  <si>
    <t>Langenhorner Schachfreunde gegr. 1928 e.V.</t>
  </si>
  <si>
    <t>Kinderspass e.V.</t>
  </si>
  <si>
    <t>Kampfsport Club Bushido Hamburg e.V.</t>
  </si>
  <si>
    <t>Laufwerk Hamburg e.V.</t>
  </si>
  <si>
    <t>Lauf Team Haspa Marathon</t>
  </si>
  <si>
    <t>Laoshan-Union</t>
  </si>
  <si>
    <t>Lebensfitness e.V.</t>
  </si>
  <si>
    <t>Lokstedter Fußball-Club "Eintracht"</t>
  </si>
  <si>
    <t>Longfield Netactors e.V.</t>
  </si>
  <si>
    <t>100 Marathon Club Deutschland e.V.</t>
  </si>
  <si>
    <t>Marienthaler Tennis- und Hockey-Club e.V.</t>
  </si>
  <si>
    <t>MC Pirate e.V.</t>
  </si>
  <si>
    <t>Meiendorfer Sportverein von 1949 e.V.</t>
  </si>
  <si>
    <t>Mein Tanzstudio Hamburg-Wandsbek e.V.</t>
  </si>
  <si>
    <t>1. Minigolf-Sport Club Hamburg</t>
  </si>
  <si>
    <t>Molot Eishockey Club e.V.</t>
  </si>
  <si>
    <t>Mo San e.V.</t>
  </si>
  <si>
    <t>Motorboot-Club-Bille e.V.</t>
  </si>
  <si>
    <t>Motorsport-Club Elbe e.V. im ADAC</t>
  </si>
  <si>
    <t>Motorboot-Club-Hamburg e.V.</t>
  </si>
  <si>
    <t>Motorboot-Verein Süderelbe e.V.</t>
  </si>
  <si>
    <t>Motor-Sport-Kirchdorf e.V.</t>
  </si>
  <si>
    <t>Motor Yacht Club Dove Elbe Wilhelmsburg</t>
  </si>
  <si>
    <t>movimental BewegungsSpielTräume e.V.</t>
  </si>
  <si>
    <t>Mudo Kwan e.V.</t>
  </si>
  <si>
    <t>Mühlenberger Segel-Club Hamburg e.V.</t>
  </si>
  <si>
    <t>Mümmelmannsberger Sportverein Hamburg</t>
  </si>
  <si>
    <t>Multisportverein Hamburger Ärzte  e.V.</t>
  </si>
  <si>
    <t>NaturFreunde Deutschlands</t>
  </si>
  <si>
    <t>Neugrabener-Tennis-Club e.V.</t>
  </si>
  <si>
    <t>Neulander Yacht-Club von 1975 e.V.</t>
  </si>
  <si>
    <t>New Swing Generation e.V.</t>
  </si>
  <si>
    <t>Niederdeutsche Wanderpaddler e.V.</t>
  </si>
  <si>
    <t>New Talent FC e.V.</t>
  </si>
  <si>
    <t>Niendorfer Miniaturgolf Club von 1963 e.V.</t>
  </si>
  <si>
    <t>Niendorfer Flugsportclub e.V.</t>
  </si>
  <si>
    <t>Niendorfer Turn- und Sportverein</t>
  </si>
  <si>
    <t>Nienstedtener Turnverein von 1894 e.V.</t>
  </si>
  <si>
    <t>Norddeutscher Regatta Verein</t>
  </si>
  <si>
    <t>Norddeutscher Sportboot Club e.V.</t>
  </si>
  <si>
    <t>Norddeutscher und Flottbeker</t>
  </si>
  <si>
    <t>Norderstedter SV e.V.</t>
  </si>
  <si>
    <t>Ochsenwerder Schützengemeinschaft</t>
  </si>
  <si>
    <t>Ochsenwerder Segelclub e.V.</t>
  </si>
  <si>
    <t>Open-Sports Triathlon e.V.</t>
  </si>
  <si>
    <t>Okukai e.V.</t>
  </si>
  <si>
    <t>Ostsee-Segler-Gemeinschaft e.V.</t>
  </si>
  <si>
    <t>Othmarscher Tennis-Club e.V.</t>
  </si>
  <si>
    <t>Orienteering Sport Club (OSC) Hamburg e.V.</t>
  </si>
  <si>
    <t>Parkour Creation e.V.</t>
  </si>
  <si>
    <t>Pa-Kua Hamburg e.V.</t>
  </si>
  <si>
    <t>Panteras Negras e.V.</t>
  </si>
  <si>
    <t>Phoenix Sport e.V.</t>
  </si>
  <si>
    <t>Phönix Sportschiessen Hamburg e.V.</t>
  </si>
  <si>
    <t>Ping-Pong-Club Hansa 1983 e.V.</t>
  </si>
  <si>
    <t>Placebo Kickers Hamburg e.V.</t>
  </si>
  <si>
    <t>Pluspunkte e.V.</t>
  </si>
  <si>
    <t>Po-Eun e.V. Hamburg</t>
  </si>
  <si>
    <t>Polygram Segelclub e.V.</t>
  </si>
  <si>
    <t>Pöseldorfer Club e.V.</t>
  </si>
  <si>
    <t>ProReha aktiv Hamburg e.V.</t>
  </si>
  <si>
    <t>Pro Tennis Hamburg e.V.</t>
  </si>
  <si>
    <t>Psychomotorische Entwicklung,</t>
  </si>
  <si>
    <t>Migration Guide e. V.</t>
  </si>
  <si>
    <t>Rad- und Kraftfahrerbund "Solidarität" e.V.</t>
  </si>
  <si>
    <t>Radsportverein Germania</t>
  </si>
  <si>
    <t>Radsport-Club Bergedorf von 1988 e.V.</t>
  </si>
  <si>
    <t>Radsportgemeinschaft Blankenese e.V.</t>
  </si>
  <si>
    <t>Radsportgemeinschaft Uni Hamburg e.V.</t>
  </si>
  <si>
    <t>Radsport-Gemeinschaft Hamburg von 1893 e.V.</t>
  </si>
  <si>
    <t>R.V. Endspurt von 1905 e.V. Hamburg</t>
  </si>
  <si>
    <t>Radwandergemeinschaft Hamburg-West</t>
  </si>
  <si>
    <t>Rahlstedter Hockey- und Tennis Club e.V.</t>
  </si>
  <si>
    <t>Rahlstedter Reit- und Fahrverein e.V.</t>
  </si>
  <si>
    <t>Rahlstedter Sport-Club von 1905 e.V.</t>
  </si>
  <si>
    <t>Rahlstedter Tischtennis-Club von 1932 e.V.</t>
  </si>
  <si>
    <t>Rathauskicker Hamburg e.V.</t>
  </si>
  <si>
    <t>Regatta-Vereinigung Elbe e.V.</t>
  </si>
  <si>
    <t>Rehabilitation - Behinderten-</t>
  </si>
  <si>
    <t>Reitfreunde an der Bille e.V.</t>
  </si>
  <si>
    <t>Reiterverein Sachsenwald e.V.</t>
  </si>
  <si>
    <t>Reiterverein Walddörfer e.V.</t>
  </si>
  <si>
    <t>Reitgemeinschaft am Raakmoor e.V.</t>
  </si>
  <si>
    <t>Reit- und Fahrverein</t>
  </si>
  <si>
    <t>Reit- und Fahrverein Billwerder</t>
  </si>
  <si>
    <t>Reit- und Fahrverein Francop und Umgegend</t>
  </si>
  <si>
    <t>Reit-und Fahrverein Hamburg-Duvenstedt</t>
  </si>
  <si>
    <t>Reit- und Fahrverein Kirchwärder</t>
  </si>
  <si>
    <t>Reit- und Fahrverein Neuenfelde e.V.</t>
  </si>
  <si>
    <t>Reit- und Fahrverein Vierlanden von 1924 e.V.</t>
  </si>
  <si>
    <t>Reit- und Fahrverein Wilhelmsburg- Kirchdorf</t>
  </si>
  <si>
    <t>Reit- und Turnierstall Howe e.V.</t>
  </si>
  <si>
    <t>Reit- und Voltigierverein am Bullnwisch e.V.</t>
  </si>
  <si>
    <t>Reit-und Voltigierverein</t>
  </si>
  <si>
    <t>Reitverein Rehagen von 1974 e.V.</t>
  </si>
  <si>
    <t>Ring der Einzelpaddler/Faltbootgilde -</t>
  </si>
  <si>
    <t>Rissener Sportverein von 1949 e.V.</t>
  </si>
  <si>
    <t>Ruder-Club "Allemannia von 1866"</t>
  </si>
  <si>
    <t>Ruder-Club Bergedorf e.V.</t>
  </si>
  <si>
    <t>Ruder-Club "Protesia" von 1907 e.V.</t>
  </si>
  <si>
    <t>Ruder-Club Süderelbe</t>
  </si>
  <si>
    <t>Ruder Gesellschaft Hansa e.V.</t>
  </si>
  <si>
    <t>Ruder-Club Dresdenia e.V.</t>
  </si>
  <si>
    <t>Ruderverein an den Teichwiesen e.V.</t>
  </si>
  <si>
    <t>Ruderverein Wandsbek e.V.</t>
  </si>
  <si>
    <t>Radsportverein Altona e.V.</t>
  </si>
  <si>
    <t>Sankt Pauli Bats e.V.</t>
  </si>
  <si>
    <t>Sanitäts-Schwimmverein "Hamburg"</t>
  </si>
  <si>
    <t>Schachklub Johanneum Eppendorf ( SKJE) e.V.</t>
  </si>
  <si>
    <t>Schachclub Königsspringer Hamburg</t>
  </si>
  <si>
    <t>Schachclub Schachelschweine e.V.</t>
  </si>
  <si>
    <t>Schachclub Diogenes von 1977 e.V.</t>
  </si>
  <si>
    <t>Schachfreunde Hamburg e.V. von 1934</t>
  </si>
  <si>
    <t>Schachfreunde Sasel von 1947 e.V.</t>
  </si>
  <si>
    <t>Schachclub Schwarz-Weiß Harburg e.V.</t>
  </si>
  <si>
    <t>Schachklub Caissa Rahlstedt von 1965 e.V</t>
  </si>
  <si>
    <t>Schachklub Union-Eimsbüttel von 1871 e.V.</t>
  </si>
  <si>
    <t>Schachklub Weisse Dame Hamburg</t>
  </si>
  <si>
    <t>Schachklub Wilhelmsburg von 1936 e.V.</t>
  </si>
  <si>
    <t>Schachverein Diagonale Harburg von 1926 e.V.</t>
  </si>
  <si>
    <t>Schachvereinigung Blankenese von 1923 e.V.</t>
  </si>
  <si>
    <t>Hamburg Running e.V.</t>
  </si>
  <si>
    <t>Schiffbeker Reitverein e.V.</t>
  </si>
  <si>
    <t>Schüler-Sportverein Hamburg e.V.</t>
  </si>
  <si>
    <t>Schützenkreis Hamburg e.V.</t>
  </si>
  <si>
    <t>Schützenverein Fischbek und Umgegend</t>
  </si>
  <si>
    <t>Schützenverein Hausbruch, Alt- und</t>
  </si>
  <si>
    <t>Schützenverein Kanzlershof von 1895 e.V.</t>
  </si>
  <si>
    <t>Schützenverein Marmstorf von 1897 e.V.</t>
  </si>
  <si>
    <t>Schützenverein Neuenfelde von 1912 e.V.</t>
  </si>
  <si>
    <t>Schützenverein</t>
  </si>
  <si>
    <t>Schützenverein Neuland und Umgegend</t>
  </si>
  <si>
    <t>Schützenverein Rahlstedt und Umgebung</t>
  </si>
  <si>
    <t>Schützenverein Rönneburg und Umgegend</t>
  </si>
  <si>
    <t>Schützenverein zu Moorburg e.V.</t>
  </si>
  <si>
    <t>Schulsportverein der Gesamtschule</t>
  </si>
  <si>
    <t>Schulverein der Schule Ballerstaedtweg e.V.</t>
  </si>
  <si>
    <t>Schulverein der Schule Winterhuder Weg</t>
  </si>
  <si>
    <t>Schwimmclub Delphin Hamburg e.V.</t>
  </si>
  <si>
    <t>Schwimmverein Poseidon Hamburg e.V.</t>
  </si>
  <si>
    <t>Segelclub Alster e.V.</t>
  </si>
  <si>
    <t>Segel-Club Hanseat e.V.</t>
  </si>
  <si>
    <t>Segelclub Neßkanal e.V.</t>
  </si>
  <si>
    <t>Segel-Club Oevelgönne von 1901 e.V.</t>
  </si>
  <si>
    <t>Segelclub RHE e.V.</t>
  </si>
  <si>
    <t>Segelclub Tümmler Oevelgönne von 1923 e.V.</t>
  </si>
  <si>
    <t>Segel-Club Unterelbe von 1929 e.V.</t>
  </si>
  <si>
    <t>Segel-Club Vierlande e.V.</t>
  </si>
  <si>
    <t>Segel-Club Wittenbergen e.V.</t>
  </si>
  <si>
    <t>Segelflug-Club Fischbek e.V.</t>
  </si>
  <si>
    <t>Segelgemeinschaft Hamburg e.V.</t>
  </si>
  <si>
    <t>Segelkameradschaft Ost e.V.</t>
  </si>
  <si>
    <t>Segelprojekt e.V.</t>
  </si>
  <si>
    <t>Segel- und Motor-Yachtclub Elbe (SMCE)  e.V.</t>
  </si>
  <si>
    <t>Segelverein der Fachhochschule Hamburg e.V.</t>
  </si>
  <si>
    <t>Segelvereinigung Sinstorf e.V.</t>
  </si>
  <si>
    <t>Segler Gemeinschaft Rosenfelde e.V.</t>
  </si>
  <si>
    <t>Segler-Kameradschaft Cranz-Neuenfelde e.V.</t>
  </si>
  <si>
    <t>Segler-Kameradschaft "Hansa" e.V.</t>
  </si>
  <si>
    <t>Segler-Kameradschaft Teufelsbrück</t>
  </si>
  <si>
    <t>Segler-Verein "Atlantic" e.V.</t>
  </si>
  <si>
    <t>Segler-Vereinigung Altona-Oevelgönne e.V.</t>
  </si>
  <si>
    <t>Segler-Vereinigung Bille e.V.</t>
  </si>
  <si>
    <t>Segler-Vereinigung Niederelbe e.V.</t>
  </si>
  <si>
    <t>Segler-Vereinigung Reiherstieg von 1926 e.V.</t>
  </si>
  <si>
    <t>SEN (no) DO</t>
  </si>
  <si>
    <t>Ski-Club Hanseaten e.V.</t>
  </si>
  <si>
    <t>SiB-Club e.V.</t>
  </si>
  <si>
    <t>Skateboard e.V.</t>
  </si>
  <si>
    <t>Smile Studio e.V.</t>
  </si>
  <si>
    <t>Ski- und Freizeit-Club Harburg von 1962 e.V.</t>
  </si>
  <si>
    <t>Skischule St. Pauli e.V.</t>
  </si>
  <si>
    <t>SK Stein Box-Club e.V.</t>
  </si>
  <si>
    <t>S.K.K.A.-Sportverein e.V.</t>
  </si>
  <si>
    <t>Spielgemeinschaft Wilhelmsburg e. V.</t>
  </si>
  <si>
    <t>Spielverein Curslack-Neuengamme</t>
  </si>
  <si>
    <t>Spielvereinigung Blankenese von 1903 e.V.</t>
  </si>
  <si>
    <t>Spielvereinigung Este 06/70 e.V.</t>
  </si>
  <si>
    <t>Sportclub Allermöhe von 1956 e.V.</t>
  </si>
  <si>
    <t>Sport-Club 4ALL e.V.</t>
  </si>
  <si>
    <t>Sport-Club Finkenwerder von 1927 e.V.</t>
  </si>
  <si>
    <t>Sportclub Hamburg-Mitte e.V.</t>
  </si>
  <si>
    <t>Sport-Club Hamm von 1902 e.V.</t>
  </si>
  <si>
    <t>Sport Club Hammaburg e.V.</t>
  </si>
  <si>
    <t>Sport-Club Hansa von 1911 e.V.</t>
  </si>
  <si>
    <t>Sport-Club Nienstedten von 1907 e.V.</t>
  </si>
  <si>
    <t>SC Osterbek von 1973 e.V.</t>
  </si>
  <si>
    <t>Sportclub Poppenbüttel von 1930 e.V.</t>
  </si>
  <si>
    <t>Schach-Club Rösselsprung e.V.</t>
  </si>
  <si>
    <t>Sport-Club Roland von 1887 e.V.</t>
  </si>
  <si>
    <t>Sportclub Schule Tieloh von 1992 e.V.</t>
  </si>
  <si>
    <t>Sport-Club Sperber von 1898 e.V.</t>
  </si>
  <si>
    <t>Sport-Club Sternschanze von 1911 e.V.</t>
  </si>
  <si>
    <t>Sportclub Torhaus e.V.</t>
  </si>
  <si>
    <t>Sport-Club Union von 1903 e.V.</t>
  </si>
  <si>
    <t>Sport-Club Urania von 1931 e.V.</t>
  </si>
  <si>
    <t>Sport-Club Victoria Hamburg von 1895 e.V.</t>
  </si>
  <si>
    <t>SC Wilhelmsburg e.V.</t>
  </si>
  <si>
    <t>Sportfischer Verein Rahlstedt von 1934 e.V.</t>
  </si>
  <si>
    <t>Sport Hamburg-Benfica von 1987 e.V.</t>
  </si>
  <si>
    <t>Sportgemeinschaft im Bürgerverein zu</t>
  </si>
  <si>
    <t>Sportkegler-Vereinigung</t>
  </si>
  <si>
    <t>Sporting Clube de Hamburg von 1983 e.V.</t>
  </si>
  <si>
    <t>Sport ohne Grenzen e.V.</t>
  </si>
  <si>
    <t>Sportklub Hansa Germania von 1881</t>
  </si>
  <si>
    <t>Sportschlau, Bewegung mit Spaß und</t>
  </si>
  <si>
    <t>Sportteam Ottensen e.V.</t>
  </si>
  <si>
    <t>Sportteam A.W.V. 09/F.W.V. Vorwärts</t>
  </si>
  <si>
    <t>Sport und Freizeitclub Barmbek e.V.</t>
  </si>
  <si>
    <t>Sportverein Allermöhe, Verein zur Förderung</t>
  </si>
  <si>
    <t>Sportverein Altengamme von 1928 e.V.</t>
  </si>
  <si>
    <t>Sportverein Barmbek von 1939 e.V.</t>
  </si>
  <si>
    <t>Sportverein Bergedorf-West e.V. von 1971</t>
  </si>
  <si>
    <t>Sportverein Bergstedt von 1948 e.V.</t>
  </si>
  <si>
    <t>Sportverein Grün-Weiß Eimsbüttel</t>
  </si>
  <si>
    <t>SV Krupunder/Lohkamp e.V.</t>
  </si>
  <si>
    <t>SV Muslime Hamburg e.V.</t>
  </si>
  <si>
    <t>Sportverein Osdorfer Born e.V.</t>
  </si>
  <si>
    <t>Sportverein Rot-Gelb Harburg von 1950 e.V.</t>
  </si>
  <si>
    <t>Sportverein St. Georg von 1895 e.V.</t>
  </si>
  <si>
    <t>Sportverein Suryoye Hamburg e.V.</t>
  </si>
  <si>
    <t>Sportverein Tonndorf-Lohe von 1921 e.V.</t>
  </si>
  <si>
    <t>SV Uhlenhorst-Adler von 1911/25 e.V.</t>
  </si>
  <si>
    <t>Sportverein Vorwärts St. Georg e.V.</t>
  </si>
  <si>
    <t>Sportverein Vorwärts 93 Ost e.V.</t>
  </si>
  <si>
    <t>Sportverein West-Eimsbüttel von 1923 e.V.</t>
  </si>
  <si>
    <t>Sportverein Wilhelmsburg von 1888 e.V.</t>
  </si>
  <si>
    <t>Sportvereinigung Deutsche Jugendkraft</t>
  </si>
  <si>
    <t>Sportverein Rot Weiss Wilhelmsburg e.V.</t>
  </si>
  <si>
    <t>Squash Club Altona e.V.</t>
  </si>
  <si>
    <t>1. Squash-Club Bergedorf e.V.</t>
  </si>
  <si>
    <t>Sweet Devils e.V.</t>
  </si>
  <si>
    <t>SCR Sport-Club Ritterstr. e.V.</t>
  </si>
  <si>
    <t>Sterka kurd e. V.</t>
  </si>
  <si>
    <t>Stadtpark Barrio 1996 e.V.</t>
  </si>
  <si>
    <t>Squash Club im Sport-Park Reinbek e.V.</t>
  </si>
  <si>
    <t>Sportwerk Hamburg Walddörfer e.V.</t>
  </si>
  <si>
    <t>Tactic,Sport &amp; Tolerance e.V.</t>
  </si>
  <si>
    <t>Stintfang Square Dancers Hamburg e.V.</t>
  </si>
  <si>
    <t>Syrtos, deutsch-griechischer Tanzkreis</t>
  </si>
  <si>
    <t>Taekwon-Do Center Wandsbek e.V.</t>
  </si>
  <si>
    <t>Tandemclub Weiße Speiche Hamburg e.V.</t>
  </si>
  <si>
    <t>Tangun Hamburg e.V.</t>
  </si>
  <si>
    <t>Tai Chi Zentrum Hamburg e.V.</t>
  </si>
  <si>
    <t>Tae Kwon Do Team Fuhlsbüttel e.V.</t>
  </si>
  <si>
    <t>Tae Kwon-Do Sharks Hamburg e.V.</t>
  </si>
  <si>
    <t>Standard Alu e.V.</t>
  </si>
  <si>
    <t>Tanz-Club Rotherbaum e.V.</t>
  </si>
  <si>
    <t>Tanzbrücke Hamburg e.V.</t>
  </si>
  <si>
    <t>Tanzsportclub Astoria Hamburg e.V.</t>
  </si>
  <si>
    <t>Tanzsportgemeinschaft Creativ Hamburg e.V.</t>
  </si>
  <si>
    <t>Tanzsportclub Casino Oberalster e.V.</t>
  </si>
  <si>
    <t>Tanz-Turnier-Club Atlantic e.V.</t>
  </si>
  <si>
    <t>Tatsu Joshogun e.V.</t>
  </si>
  <si>
    <t>Taiji Bailong Ball Association e.V.</t>
  </si>
  <si>
    <t>Tai Chi und Qigong Verein e.V.</t>
  </si>
  <si>
    <t>Tatenberger Yachtclub e.V.</t>
  </si>
  <si>
    <t>Tauchclub Volksdorf e.V.</t>
  </si>
  <si>
    <t>Tauchsport-Gruppe Hansa e.V.</t>
  </si>
  <si>
    <t>Tauch-Club Hamburg Divers e.V.</t>
  </si>
  <si>
    <t>Tauchsportverein - Seepferdchen</t>
  </si>
  <si>
    <t>Tauchclub Rochen e.V.</t>
  </si>
  <si>
    <t>Tennis-Club Blankenese e.V.</t>
  </si>
  <si>
    <t>T.C. Aspria e.V.</t>
  </si>
  <si>
    <t>Team Triathlon</t>
  </si>
  <si>
    <t>Tennis-Club Blau-Weiß Lohbrügge e.V.</t>
  </si>
  <si>
    <t>Tennis-Club Eichenhof von 1980 e.V.</t>
  </si>
  <si>
    <t>Tennis-Club Groß Borstel e.V.</t>
  </si>
  <si>
    <t>Tennis-Club Langenbektal e.V.</t>
  </si>
  <si>
    <t>Tennis Park Witthöft e. V.</t>
  </si>
  <si>
    <t>Tennis-Club Langenhorn e.V.</t>
  </si>
  <si>
    <t>Tennis-Club Vier Jahreszeiten Hamburg e.V.</t>
  </si>
  <si>
    <t>Tennis-Club Wilstorf e.V.</t>
  </si>
  <si>
    <t>Tennisgemeinschaft Elbe Bille e.V.</t>
  </si>
  <si>
    <t>Tennisgesellschaft Alstertal e.V.</t>
  </si>
  <si>
    <t>Tennisgesellschaft Heimfeld e.V.</t>
  </si>
  <si>
    <t>Tennis-, Hockey- u Krocket-Abt im Rissener SV</t>
  </si>
  <si>
    <t>Tennis- und Hockey-Club</t>
  </si>
  <si>
    <t>Tennis- und Hockey-Club am Forsthof e.V.</t>
  </si>
  <si>
    <t>Tennis- und Hockey-Club von Horn und</t>
  </si>
  <si>
    <t>Tennis- und Sport-Club</t>
  </si>
  <si>
    <t>Tennis Club Racket Inn Hamburg e.V.</t>
  </si>
  <si>
    <t>Tischtennis-Club Protesia von 2007 e.V.</t>
  </si>
  <si>
    <t>Tennis-Verein Ostende</t>
  </si>
  <si>
    <t>Texas Star e.V.</t>
  </si>
  <si>
    <t>The Nigerian Community</t>
  </si>
  <si>
    <t>Tinsdaler Segelclub e.V.</t>
  </si>
  <si>
    <t>Tisch-Tennis-Club Blau-Gold Hamburg</t>
  </si>
  <si>
    <t>Tisch-Tennis-Club Grün-Weiß-Rot</t>
  </si>
  <si>
    <t>Tisch-Tennis-Club Neuenfelde von 1959 e.V.</t>
  </si>
  <si>
    <t>Tischtennis-Verein Harburg von 1946 e.V.</t>
  </si>
  <si>
    <t>TopSpin Wandsbek von 2015 e.V.</t>
  </si>
  <si>
    <t>Top-Tri-Team-Hamburg e.V.</t>
  </si>
  <si>
    <t>Track &amp; Field Club Hamburg e.V.</t>
  </si>
  <si>
    <t>Triathlon Team Hamburg e.V.</t>
  </si>
  <si>
    <t>Taekwondo Bergedorf e.V.</t>
  </si>
  <si>
    <t>TriBühne e.V.</t>
  </si>
  <si>
    <t>Tri Michels Hamburg e.V.</t>
  </si>
  <si>
    <t>Tri Seppels e.V.</t>
  </si>
  <si>
    <t>Triabolos Triathlon Hamburg e.V.</t>
  </si>
  <si>
    <t>Tri Team Hamburg e.V.</t>
  </si>
  <si>
    <t>TurnClub Hamburg e.V.</t>
  </si>
  <si>
    <t>TRENGA DE Radsportgemeinschaft e.V.</t>
  </si>
  <si>
    <t>Turnen und Gymnastik Hamburg e.V.</t>
  </si>
  <si>
    <t>Turnerschaft von 1910 Osdorf e.V.</t>
  </si>
  <si>
    <t>Turnier-Gemeinschaft Hamburg-Timmerhorn e.</t>
  </si>
  <si>
    <t>Turn- und Sportclub Wellingsbüttel</t>
  </si>
  <si>
    <t>Turn- und Schwimmverein Harburg-</t>
  </si>
  <si>
    <t>Turn- und Sportgemeinschaft Bergedorf</t>
  </si>
  <si>
    <t>Turn- und Sportverein Eidelstedt</t>
  </si>
  <si>
    <t>Turn- und Sportverein Finkenwerder</t>
  </si>
  <si>
    <t>Turn- und Sportverein Osdorf von 1907 e.V.</t>
  </si>
  <si>
    <t>Turn- und Sportverein Germania Schnelsen</t>
  </si>
  <si>
    <t>Turn- und Sportverein Hamburg von 1880 r.V.</t>
  </si>
  <si>
    <t>Turn- und Sportverein Hohenhorst</t>
  </si>
  <si>
    <t>Turn- und Sportverein Makkabi Hamburg e.V.</t>
  </si>
  <si>
    <t>Turn- und Sportverein Neuland und Umgebung</t>
  </si>
  <si>
    <t>Turn- und Sportverein Ottensen</t>
  </si>
  <si>
    <t>Turn- und Sportverein Sasel</t>
  </si>
  <si>
    <t>Turn- und Sportverein Stellingen</t>
  </si>
  <si>
    <t>Turn- und Sportverein Sülldorf</t>
  </si>
  <si>
    <t>Turn- und Sportverein Wandsetal Hamburg</t>
  </si>
  <si>
    <t>Sportverein Groß-Borstel von 1908 e. V.</t>
  </si>
  <si>
    <t>Turnverein "Gut Heil" Billstedt</t>
  </si>
  <si>
    <t>Turnverein Lokstedt von 1892 e.V.</t>
  </si>
  <si>
    <t>Turnverein von 1901 Groß Flottbek e.V.</t>
  </si>
  <si>
    <t>Uhlenhorster Hockey-Club e.V.</t>
  </si>
  <si>
    <t>Uhlenhorster Sport-Club "Paloma"</t>
  </si>
  <si>
    <t>United Dragons e.V.</t>
  </si>
  <si>
    <t>UNTAMED Parkour &amp; Freerunning e.V.</t>
  </si>
  <si>
    <t>Unterwasserclub Bergedorf e.V.</t>
  </si>
  <si>
    <t>Vatan Gücü  SC (Spor Clübü) e.V.</t>
  </si>
  <si>
    <t>Verein Aktive Freizeit e.V.</t>
  </si>
  <si>
    <t>Verein der Mitglieder der Baltischen Segler-</t>
  </si>
  <si>
    <t>Verein für Europäischen Jugendaustausch im</t>
  </si>
  <si>
    <t>Verein für Gesundheit &amp; Vitalität e.V.</t>
  </si>
  <si>
    <t>Verein für Leibeserziehung</t>
  </si>
  <si>
    <t>Verein für Leibesübungen Hamburg</t>
  </si>
  <si>
    <t>Verein für Leibesübungen Hammonia</t>
  </si>
  <si>
    <t>Verein für Leibesübungen Hasenheide</t>
  </si>
  <si>
    <t>Verein für Leibesübungen Lohbrügge</t>
  </si>
  <si>
    <t>Verein für Sport und Kultur Blau-Weiss</t>
  </si>
  <si>
    <t>Verein für Skisport Harburg e.V.</t>
  </si>
  <si>
    <t>Verein Hanseatischer Bootssportfreunde</t>
  </si>
  <si>
    <t>Verein Hanseatischer Schützen e.V.</t>
  </si>
  <si>
    <t>Verein Harburger Kegler von 1911 e.V.</t>
  </si>
  <si>
    <t>Vereinigung der Tunesier in Deutschland</t>
  </si>
  <si>
    <t>Vereinigung Freier Segler e.V.</t>
  </si>
  <si>
    <t>Vereinigung Hamburger Schachclubs e.V.</t>
  </si>
  <si>
    <t>Vereinigung Hamburgischer-Yacht-Segler e.V.</t>
  </si>
  <si>
    <t>Vereinigung Harburger Segler e.V.</t>
  </si>
  <si>
    <t>Vierländer Schützengesellschaft</t>
  </si>
  <si>
    <t>Volksdorfer Schachclub von 1948 e.V.</t>
  </si>
  <si>
    <t>Volleyballfreunde von 2014 e.V.</t>
  </si>
  <si>
    <t>Volleyball Gemeinschaft Vierlande e.V.</t>
  </si>
  <si>
    <t>Volleyballverein Bergedorf e.V.</t>
  </si>
  <si>
    <t>Volleyball-Club Olympia Hamburg e.V.</t>
  </si>
  <si>
    <t>Volleyballverein</t>
  </si>
  <si>
    <t>Voll in Bewegung e.V.</t>
  </si>
  <si>
    <t>Voltigierteam JumpingStars</t>
  </si>
  <si>
    <t>Walddörfer Tennis- und Hockey-Club e.V.</t>
  </si>
  <si>
    <t>Wanderrudergesellschaft "Die Wikinger" e.V.</t>
  </si>
  <si>
    <t>Wandsbeker Athleten Club von 1879 e.V.</t>
  </si>
  <si>
    <t>Wandsbeker Schützengilde e.V. von 1637</t>
  </si>
  <si>
    <t>Wandsbeker Turn- und Sportverein</t>
  </si>
  <si>
    <t>Wassersport-Gemeinschaft</t>
  </si>
  <si>
    <t>Wassersportverein</t>
  </si>
  <si>
    <t>Wasser-Sport-Verein-Delphin e.V.</t>
  </si>
  <si>
    <t>Wassersport-Verein "Elbe" e.V. von 1928</t>
  </si>
  <si>
    <t>Wassersportfreunde Gose Elbe e.V.</t>
  </si>
  <si>
    <t>Wassersport Verein Kaltehofe e.V.</t>
  </si>
  <si>
    <t>Wassersport-Verein Neumühlen von 1951 e.V.</t>
  </si>
  <si>
    <t>Wassersportverein Overfreunde Hamburg e.V.</t>
  </si>
  <si>
    <t>Wassersport-Verein Süderelbe von 1921 e.V.</t>
  </si>
  <si>
    <t>Weitersegeln e.V.</t>
  </si>
  <si>
    <t>Wentorf-Reinbeker-Golf-Club e.V.</t>
  </si>
  <si>
    <t>Wilhelmsburger Motorboot-Verein</t>
  </si>
  <si>
    <t>Wilhelmsburger Ruder-Club von 1895 e.V.</t>
  </si>
  <si>
    <t>Windsurfing Club Hamburg e.V.</t>
  </si>
  <si>
    <t>Winterhude-Eppendorfer Turnverein</t>
  </si>
  <si>
    <t>Winterhuder Sportverein e.V.</t>
  </si>
  <si>
    <t>Winterhude United  Football Club e.V.</t>
  </si>
  <si>
    <t>Wittenbergener Elbsegler e.V.</t>
  </si>
  <si>
    <t>Yachtclub Hansa Harburg e.V.</t>
  </si>
  <si>
    <t>Yachtclub Meridian e.V.</t>
  </si>
  <si>
    <t>Yoga im täglichen Leben</t>
  </si>
  <si>
    <t>Zanshin Dojo Hamburg e.V.</t>
  </si>
  <si>
    <t>Zart e.V.</t>
  </si>
  <si>
    <t>Zonguldakspor Hamburg e.V.</t>
  </si>
  <si>
    <t>Betriebssportverband Hamburg e.V.</t>
  </si>
  <si>
    <t>Hochschulsport Hamburg</t>
  </si>
  <si>
    <t>Club der Kreuzer-Abteilung e.V.</t>
  </si>
  <si>
    <t>Deutsche Lebens-Rettungs-Gesellschaft /</t>
  </si>
  <si>
    <t>Deutsche Olympische Gesellschaft</t>
  </si>
  <si>
    <t>Deutscher Sportlehrer-Verband ( DSLV)</t>
  </si>
  <si>
    <t>Institut für urbane Bewegungskulturen e.V.</t>
  </si>
  <si>
    <t>Hamburger Sportärztebund e.V.</t>
  </si>
  <si>
    <t>Hamburger Wanderverein e.V.</t>
  </si>
  <si>
    <t>Institut für Sport- und Bewegungsmedizin e.V.</t>
  </si>
  <si>
    <t>Jugend ohne Grenzen e.V.</t>
  </si>
  <si>
    <t>Verband für Familiensport und Naturismus Nord</t>
  </si>
  <si>
    <t>Leichtathletikgemeinschaft Alsternord e.V.</t>
  </si>
  <si>
    <t>playground 4 kidz e.V.</t>
  </si>
  <si>
    <t>Midnight Move e.V.</t>
  </si>
  <si>
    <t>NestWerk Hamburgische Initiative</t>
  </si>
  <si>
    <t>Special Olympics</t>
  </si>
  <si>
    <t>Spielmannszug Hamburg-Rahlstedt e.V.</t>
  </si>
  <si>
    <t>Sportausschuss der Gewerkschaft</t>
  </si>
  <si>
    <t>Sportboothafen-Gemeinschaft Moorfleeter</t>
  </si>
  <si>
    <t>Sport mit Einsicht e.V.</t>
  </si>
  <si>
    <t>Der Deutsche Karpfen-Angelclub e.V.</t>
  </si>
  <si>
    <t>Hamburger Angler Club e.V.</t>
  </si>
  <si>
    <t>Sportanglerverein Bille von 1962 e.V.</t>
  </si>
  <si>
    <t>Sportangler Verein Großenlohe e.V.</t>
  </si>
  <si>
    <t>Sportanglerverein Hamburger</t>
  </si>
  <si>
    <t>Wanderfreunde Hamburg e.V.</t>
  </si>
  <si>
    <t>Wassersportgemeinschaft Neuländer See e.V.</t>
  </si>
  <si>
    <t>Wilhelmsburger Fußball-Altherren-Auswahl</t>
  </si>
  <si>
    <t>Allgemeiner Deutscher Automobil-Club (ADAC)</t>
  </si>
  <si>
    <t>Golf-Club Hamburg Wendlohe e.V.</t>
  </si>
  <si>
    <t>Golfclub Hamburg-Holm e.V. ( GCHH)</t>
  </si>
  <si>
    <t>Golf &amp; Country Club</t>
  </si>
  <si>
    <t>Golf-Park Peiner Hof e.V.</t>
  </si>
  <si>
    <t>Hamburger Land- und Golf-Club</t>
  </si>
  <si>
    <t>Orbits e.V. Fallschirm-Sport-Club</t>
  </si>
  <si>
    <t>ohne Fachverband</t>
  </si>
  <si>
    <t>American Football &amp; Cheerleading</t>
  </si>
  <si>
    <t>Aikido-Verband Hamburg e.V.</t>
  </si>
  <si>
    <t>Hamburger Badminton-Verband e.V.</t>
  </si>
  <si>
    <t>Hamburger Bahnengolf-Verband e.V.</t>
  </si>
  <si>
    <t>Hamburger Baseball</t>
  </si>
  <si>
    <t>Hamburger Basketball-Verband e.V.</t>
  </si>
  <si>
    <t>Behinderten - und Rehabilitations-</t>
  </si>
  <si>
    <t>Hamburger Amateur-Box-Verband e.V.</t>
  </si>
  <si>
    <t>Cheerleading und Cheerperformance</t>
  </si>
  <si>
    <t>Landes Dart Verband Hamburg e.V.</t>
  </si>
  <si>
    <t>Hamburger Eis- und Rollsportverband e.V.</t>
  </si>
  <si>
    <t>Hamburger Fecht-Verband e.V.</t>
  </si>
  <si>
    <t>Hamburger Fußball-Verband e.V.</t>
  </si>
  <si>
    <t>Hamburger Gewichtheber-Verband e.V.</t>
  </si>
  <si>
    <t>Hamburger Golf-Verband e.V.</t>
  </si>
  <si>
    <t>Hamburger Handball-Verband e.V.</t>
  </si>
  <si>
    <t>Hamburger Hockey-Verband e.V.</t>
  </si>
  <si>
    <t>Floorball Bund Hamburg e.V.</t>
  </si>
  <si>
    <t>Hamburger Judo-Verband e.V.</t>
  </si>
  <si>
    <t>Hamburger Kanu-Verband e.V.</t>
  </si>
  <si>
    <t>Hamburger Karate-Verband e.V.</t>
  </si>
  <si>
    <t>Landesfachverband Hamburg</t>
  </si>
  <si>
    <t>Hamburger Kickbox-Verband e.V.</t>
  </si>
  <si>
    <t>Hamburger Leichtathletik-Verband e.V.</t>
  </si>
  <si>
    <t>Luftsportverband Hamburg e.V.</t>
  </si>
  <si>
    <t>Hamburgischer Ju-Jutsu Verband e.V.</t>
  </si>
  <si>
    <t>Hamburger Motorboot Verband e.V.</t>
  </si>
  <si>
    <t>Landes-Motorsport-Fachverband Hamburg e.V.</t>
  </si>
  <si>
    <t>Radsport-Verband Hamburg e.V.</t>
  </si>
  <si>
    <t>Rad- und Kraftfahrerbund  "Solidarität"</t>
  </si>
  <si>
    <t>Hamburger Ringer-Verband e.V.</t>
  </si>
  <si>
    <t>Landesverband der Reit- und Fahrvereine</t>
  </si>
  <si>
    <t>Allgemeiner Alster-Club/ Norddeutscher</t>
  </si>
  <si>
    <t>Hamburger Rugby-Verband e.V.</t>
  </si>
  <si>
    <t>Hamburger Schachverband e.V.</t>
  </si>
  <si>
    <t>Schützenverband</t>
  </si>
  <si>
    <t>Hamburger Schwimmverband e.V.</t>
  </si>
  <si>
    <t>Hamburger Segler-Verband e.V.</t>
  </si>
  <si>
    <t>Verband Hamburger Ski-Vereine e.V.</t>
  </si>
  <si>
    <t>Hamburger Squash-Verband e.V.</t>
  </si>
  <si>
    <t>Hamburgische Taekwondo Union e.V.</t>
  </si>
  <si>
    <t>Hamburger Tanzsportverband e.V.</t>
  </si>
  <si>
    <t>Hamburger Tauchsportbund e.V.</t>
  </si>
  <si>
    <t>Hamburger Tennis-Verband e.V.</t>
  </si>
  <si>
    <t>Hamburger Tisch-Tennis Verband e.V.</t>
  </si>
  <si>
    <t>Hamburger Triathlon-Verband e.V.</t>
  </si>
  <si>
    <t>Verband für Turnen und Freizeit e.V.</t>
  </si>
  <si>
    <t>Hamburger Volleyball-Verband e.V.</t>
  </si>
  <si>
    <t>01 - MbA</t>
  </si>
  <si>
    <t>02 - MbA</t>
  </si>
  <si>
    <t>03 - MbA</t>
  </si>
  <si>
    <t>04 - MbA</t>
  </si>
  <si>
    <t>05 - MbA</t>
  </si>
  <si>
    <t>06 - MbA</t>
  </si>
  <si>
    <t>07 - MbA</t>
  </si>
  <si>
    <t>08 - MbA</t>
  </si>
  <si>
    <t>09 - MbA</t>
  </si>
  <si>
    <t>01 - FV</t>
  </si>
  <si>
    <t>02 - FV</t>
  </si>
  <si>
    <t>03 - FV</t>
  </si>
  <si>
    <t>Ranking
gesamt</t>
  </si>
  <si>
    <t>Altrahlstedter Männerturnverein</t>
  </si>
  <si>
    <t>Sportverein Nettelnburg-Allermöhe</t>
  </si>
  <si>
    <t>Sport-Club Vier-und Marschlande</t>
  </si>
  <si>
    <t>Sportvereinigung Polizei</t>
  </si>
  <si>
    <t>Reit- und Fahrverein Allermöhe-Moorfleet-Reitbrook e.V.</t>
  </si>
  <si>
    <t>Bergedorfer Schützengesellschaft von 1848 e.V.</t>
  </si>
  <si>
    <t>Moorburger  Turn- und Sportverein von 1897 e.V.</t>
  </si>
  <si>
    <t>Segelverein Finkenwerder Hamburg v. 1965 e.V.</t>
  </si>
  <si>
    <t>Sportvereinigung der Harburger Schützengilde von 1528 e.V.</t>
  </si>
  <si>
    <t>Yours! Präventions- und Rehabilitationssportverein e.V</t>
  </si>
  <si>
    <t>4 - FV</t>
  </si>
  <si>
    <t>5 - FV</t>
  </si>
  <si>
    <t>6 - FV</t>
  </si>
  <si>
    <t>7 - FV</t>
  </si>
  <si>
    <t>8 - FV</t>
  </si>
  <si>
    <t>9 - FV</t>
  </si>
  <si>
    <t xml:space="preserve"> 
Ranking</t>
  </si>
  <si>
    <t xml:space="preserve">
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</si>
</sst>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1"/>
      <name val="Arial"/>
      <family val="2"/>
    </font>
    <font>
      <sz val="12"/>
      <color indexed="8"/>
      <name val="Arial"/>
      <family val="2"/>
      <charset val="1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color rgb="FFFF0000"/>
      <name val="Arial"/>
      <family val="2"/>
    </font>
    <font>
      <b/>
      <sz val="10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indexed="81"/>
      <name val="Tahoma"/>
      <family val="2"/>
    </font>
    <font>
      <sz val="11"/>
      <name val="Calibri"/>
      <family val="2"/>
    </font>
    <font>
      <b/>
      <sz val="10"/>
      <color rgb="FF92D050"/>
      <name val="Arial"/>
      <family val="2"/>
    </font>
    <font>
      <b/>
      <sz val="10"/>
      <color indexed="8"/>
      <name val="Arial"/>
      <family val="2"/>
    </font>
    <font>
      <sz val="10"/>
      <color rgb="FF92D05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7">
    <xf numFmtId="0" fontId="0" fillId="0" borderId="0"/>
    <xf numFmtId="0" fontId="5" fillId="0" borderId="0"/>
    <xf numFmtId="0" fontId="16" fillId="0" borderId="0"/>
    <xf numFmtId="0" fontId="2" fillId="0" borderId="0"/>
    <xf numFmtId="0" fontId="1" fillId="0" borderId="0"/>
    <xf numFmtId="0" fontId="7" fillId="0" borderId="0"/>
    <xf numFmtId="0" fontId="1" fillId="0" borderId="0"/>
  </cellStyleXfs>
  <cellXfs count="88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0" fillId="0" borderId="0" xfId="0" applyNumberFormat="1" applyFont="1"/>
    <xf numFmtId="0" fontId="8" fillId="0" borderId="0" xfId="0" applyNumberFormat="1" applyFont="1"/>
    <xf numFmtId="0" fontId="8" fillId="0" borderId="0" xfId="0" applyFont="1"/>
    <xf numFmtId="0" fontId="0" fillId="0" borderId="0" xfId="0" applyNumberFormat="1"/>
    <xf numFmtId="49" fontId="8" fillId="0" borderId="4" xfId="0" applyNumberFormat="1" applyFont="1" applyBorder="1" applyAlignment="1">
      <alignment vertical="top"/>
    </xf>
    <xf numFmtId="0" fontId="8" fillId="0" borderId="8" xfId="0" applyFont="1" applyBorder="1"/>
    <xf numFmtId="3" fontId="0" fillId="0" borderId="0" xfId="0" applyNumberFormat="1" applyFont="1"/>
    <xf numFmtId="0" fontId="7" fillId="0" borderId="0" xfId="0" applyFont="1"/>
    <xf numFmtId="0" fontId="11" fillId="0" borderId="0" xfId="1" applyFont="1" applyBorder="1" applyAlignment="1">
      <alignment horizontal="left"/>
    </xf>
    <xf numFmtId="0" fontId="11" fillId="0" borderId="0" xfId="1" applyFont="1"/>
    <xf numFmtId="0" fontId="10" fillId="3" borderId="2" xfId="1" applyFont="1" applyFill="1" applyBorder="1" applyAlignment="1">
      <alignment horizontal="center"/>
    </xf>
    <xf numFmtId="3" fontId="12" fillId="3" borderId="2" xfId="1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13" fillId="0" borderId="2" xfId="1" applyFont="1" applyFill="1" applyBorder="1" applyAlignment="1">
      <alignment horizontal="left"/>
    </xf>
    <xf numFmtId="3" fontId="13" fillId="0" borderId="2" xfId="1" applyNumberFormat="1" applyFont="1" applyFill="1" applyBorder="1"/>
    <xf numFmtId="0" fontId="13" fillId="4" borderId="2" xfId="1" applyFont="1" applyFill="1" applyBorder="1" applyAlignment="1">
      <alignment horizontal="left"/>
    </xf>
    <xf numFmtId="3" fontId="13" fillId="4" borderId="2" xfId="1" applyNumberFormat="1" applyFont="1" applyFill="1" applyBorder="1"/>
    <xf numFmtId="3" fontId="11" fillId="4" borderId="2" xfId="1" applyNumberFormat="1" applyFont="1" applyFill="1" applyBorder="1"/>
    <xf numFmtId="0" fontId="11" fillId="4" borderId="2" xfId="1" applyFont="1" applyFill="1" applyBorder="1" applyAlignment="1">
      <alignment horizontal="left"/>
    </xf>
    <xf numFmtId="3" fontId="11" fillId="4" borderId="2" xfId="1" applyNumberFormat="1" applyFont="1" applyFill="1" applyBorder="1" applyAlignment="1">
      <alignment horizontal="right"/>
    </xf>
    <xf numFmtId="0" fontId="14" fillId="0" borderId="5" xfId="1" applyFont="1" applyBorder="1" applyAlignment="1">
      <alignment horizontal="left"/>
    </xf>
    <xf numFmtId="3" fontId="14" fillId="0" borderId="5" xfId="1" applyNumberFormat="1" applyFont="1" applyBorder="1" applyAlignment="1"/>
    <xf numFmtId="0" fontId="7" fillId="0" borderId="4" xfId="0" applyFont="1" applyBorder="1" applyAlignment="1">
      <alignment horizontal="left"/>
    </xf>
    <xf numFmtId="3" fontId="7" fillId="0" borderId="4" xfId="0" applyNumberFormat="1" applyFont="1" applyBorder="1"/>
    <xf numFmtId="0" fontId="10" fillId="2" borderId="1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13" fillId="0" borderId="0" xfId="0" applyFont="1"/>
    <xf numFmtId="0" fontId="13" fillId="0" borderId="0" xfId="0" applyFont="1" applyAlignment="1">
      <alignment wrapText="1"/>
    </xf>
    <xf numFmtId="0" fontId="10" fillId="0" borderId="0" xfId="1" applyFont="1" applyBorder="1" applyAlignment="1">
      <alignment horizontal="left"/>
    </xf>
    <xf numFmtId="0" fontId="11" fillId="0" borderId="0" xfId="1" applyFont="1" applyBorder="1"/>
    <xf numFmtId="0" fontId="10" fillId="3" borderId="12" xfId="1" applyFont="1" applyFill="1" applyBorder="1" applyAlignment="1">
      <alignment vertical="top"/>
    </xf>
    <xf numFmtId="0" fontId="10" fillId="3" borderId="3" xfId="1" applyFont="1" applyFill="1" applyBorder="1" applyAlignment="1">
      <alignment vertical="top"/>
    </xf>
    <xf numFmtId="0" fontId="10" fillId="3" borderId="2" xfId="1" applyFont="1" applyFill="1" applyBorder="1" applyAlignment="1">
      <alignment horizontal="center" wrapText="1"/>
    </xf>
    <xf numFmtId="3" fontId="13" fillId="0" borderId="3" xfId="1" applyNumberFormat="1" applyFont="1" applyFill="1" applyBorder="1"/>
    <xf numFmtId="3" fontId="11" fillId="0" borderId="2" xfId="1" applyNumberFormat="1" applyFont="1" applyFill="1" applyBorder="1"/>
    <xf numFmtId="3" fontId="13" fillId="0" borderId="2" xfId="1" applyNumberFormat="1" applyFont="1" applyFill="1" applyBorder="1" applyAlignment="1" applyProtection="1"/>
    <xf numFmtId="3" fontId="13" fillId="0" borderId="2" xfId="1" applyNumberFormat="1" applyFont="1" applyFill="1" applyBorder="1" applyAlignment="1" applyProtection="1">
      <alignment horizontal="right"/>
    </xf>
    <xf numFmtId="3" fontId="13" fillId="4" borderId="2" xfId="1" applyNumberFormat="1" applyFont="1" applyFill="1" applyBorder="1" applyAlignment="1" applyProtection="1"/>
    <xf numFmtId="3" fontId="13" fillId="4" borderId="2" xfId="1" applyNumberFormat="1" applyFont="1" applyFill="1" applyBorder="1" applyAlignment="1">
      <alignment horizontal="right"/>
    </xf>
    <xf numFmtId="3" fontId="11" fillId="4" borderId="5" xfId="1" applyNumberFormat="1" applyFont="1" applyFill="1" applyBorder="1"/>
    <xf numFmtId="3" fontId="11" fillId="4" borderId="4" xfId="1" applyNumberFormat="1" applyFont="1" applyFill="1" applyBorder="1"/>
    <xf numFmtId="3" fontId="12" fillId="0" borderId="4" xfId="0" applyNumberFormat="1" applyFont="1" applyBorder="1"/>
    <xf numFmtId="3" fontId="10" fillId="4" borderId="4" xfId="1" applyNumberFormat="1" applyFont="1" applyFill="1" applyBorder="1"/>
    <xf numFmtId="3" fontId="11" fillId="0" borderId="2" xfId="1" applyNumberFormat="1" applyFont="1" applyBorder="1"/>
    <xf numFmtId="3" fontId="11" fillId="0" borderId="5" xfId="1" applyNumberFormat="1" applyFont="1" applyBorder="1"/>
    <xf numFmtId="3" fontId="11" fillId="0" borderId="4" xfId="1" applyNumberFormat="1" applyFont="1" applyBorder="1"/>
    <xf numFmtId="3" fontId="13" fillId="0" borderId="4" xfId="1" applyNumberFormat="1" applyFont="1" applyFill="1" applyBorder="1" applyAlignment="1" applyProtection="1">
      <alignment horizontal="right" vertical="center"/>
    </xf>
    <xf numFmtId="1" fontId="13" fillId="0" borderId="2" xfId="1" applyNumberFormat="1" applyFont="1" applyFill="1" applyBorder="1" applyAlignment="1">
      <alignment horizontal="left"/>
    </xf>
    <xf numFmtId="1" fontId="13" fillId="4" borderId="2" xfId="1" applyNumberFormat="1" applyFont="1" applyFill="1" applyBorder="1" applyAlignment="1">
      <alignment horizontal="left"/>
    </xf>
    <xf numFmtId="1" fontId="11" fillId="4" borderId="2" xfId="1" applyNumberFormat="1" applyFont="1" applyFill="1" applyBorder="1" applyAlignment="1">
      <alignment horizontal="left"/>
    </xf>
    <xf numFmtId="1" fontId="11" fillId="4" borderId="5" xfId="1" applyNumberFormat="1" applyFont="1" applyFill="1" applyBorder="1" applyAlignment="1">
      <alignment horizontal="left"/>
    </xf>
    <xf numFmtId="1" fontId="11" fillId="4" borderId="4" xfId="1" applyNumberFormat="1" applyFont="1" applyFill="1" applyBorder="1" applyAlignment="1">
      <alignment horizontal="left"/>
    </xf>
    <xf numFmtId="1" fontId="10" fillId="4" borderId="4" xfId="1" applyNumberFormat="1" applyFont="1" applyFill="1" applyBorder="1" applyAlignment="1">
      <alignment horizontal="left"/>
    </xf>
    <xf numFmtId="1" fontId="11" fillId="0" borderId="2" xfId="1" applyNumberFormat="1" applyFont="1" applyBorder="1" applyAlignment="1">
      <alignment horizontal="left"/>
    </xf>
    <xf numFmtId="1" fontId="11" fillId="0" borderId="5" xfId="1" applyNumberFormat="1" applyFont="1" applyBorder="1" applyAlignment="1">
      <alignment horizontal="left"/>
    </xf>
    <xf numFmtId="1" fontId="11" fillId="0" borderId="4" xfId="1" applyNumberFormat="1" applyFont="1" applyBorder="1" applyAlignment="1">
      <alignment horizontal="left"/>
    </xf>
    <xf numFmtId="1" fontId="13" fillId="0" borderId="4" xfId="1" applyNumberFormat="1" applyFont="1" applyFill="1" applyBorder="1" applyAlignment="1" applyProtection="1">
      <alignment horizontal="left" vertical="center"/>
    </xf>
    <xf numFmtId="1" fontId="12" fillId="0" borderId="4" xfId="1" applyNumberFormat="1" applyFont="1" applyFill="1" applyBorder="1" applyAlignment="1" applyProtection="1">
      <alignment horizontal="left" vertical="center"/>
    </xf>
    <xf numFmtId="0" fontId="8" fillId="0" borderId="4" xfId="0" applyNumberFormat="1" applyFont="1" applyBorder="1"/>
    <xf numFmtId="0" fontId="8" fillId="0" borderId="4" xfId="0" applyNumberFormat="1" applyFont="1" applyBorder="1" applyAlignment="1">
      <alignment vertical="top"/>
    </xf>
    <xf numFmtId="3" fontId="8" fillId="5" borderId="4" xfId="0" applyNumberFormat="1" applyFont="1" applyFill="1" applyBorder="1" applyAlignment="1">
      <alignment vertical="top"/>
    </xf>
    <xf numFmtId="0" fontId="6" fillId="0" borderId="6" xfId="0" applyNumberFormat="1" applyFont="1" applyBorder="1"/>
    <xf numFmtId="0" fontId="6" fillId="0" borderId="7" xfId="0" applyNumberFormat="1" applyFont="1" applyBorder="1"/>
    <xf numFmtId="3" fontId="8" fillId="5" borderId="9" xfId="0" applyNumberFormat="1" applyFont="1" applyFill="1" applyBorder="1" applyAlignment="1">
      <alignment vertical="top"/>
    </xf>
    <xf numFmtId="0" fontId="8" fillId="0" borderId="10" xfId="0" applyNumberFormat="1" applyFont="1" applyBorder="1" applyAlignment="1">
      <alignment vertical="top"/>
    </xf>
    <xf numFmtId="3" fontId="8" fillId="5" borderId="11" xfId="0" applyNumberFormat="1" applyFont="1" applyFill="1" applyBorder="1" applyAlignment="1">
      <alignment vertical="top"/>
    </xf>
    <xf numFmtId="3" fontId="8" fillId="0" borderId="4" xfId="0" applyNumberFormat="1" applyFont="1" applyBorder="1" applyAlignment="1">
      <alignment vertical="top"/>
    </xf>
    <xf numFmtId="3" fontId="8" fillId="6" borderId="4" xfId="0" applyNumberFormat="1" applyFont="1" applyFill="1" applyBorder="1" applyAlignment="1">
      <alignment vertical="top"/>
    </xf>
    <xf numFmtId="49" fontId="9" fillId="0" borderId="4" xfId="0" applyNumberFormat="1" applyFont="1" applyBorder="1" applyAlignment="1">
      <alignment vertical="top"/>
    </xf>
    <xf numFmtId="0" fontId="8" fillId="0" borderId="8" xfId="0" applyNumberFormat="1" applyFont="1" applyBorder="1"/>
    <xf numFmtId="3" fontId="8" fillId="0" borderId="9" xfId="0" applyNumberFormat="1" applyFont="1" applyBorder="1" applyAlignment="1">
      <alignment vertical="top"/>
    </xf>
    <xf numFmtId="0" fontId="17" fillId="0" borderId="0" xfId="1" applyFont="1"/>
    <xf numFmtId="0" fontId="0" fillId="0" borderId="0" xfId="0" applyFont="1" applyAlignment="1">
      <alignment vertical="center"/>
    </xf>
    <xf numFmtId="0" fontId="18" fillId="0" borderId="0" xfId="1" applyFont="1" applyBorder="1" applyAlignment="1">
      <alignment vertical="center"/>
    </xf>
    <xf numFmtId="0" fontId="14" fillId="0" borderId="0" xfId="1" applyFont="1"/>
    <xf numFmtId="0" fontId="19" fillId="0" borderId="0" xfId="0" applyFont="1"/>
    <xf numFmtId="3" fontId="3" fillId="0" borderId="0" xfId="0" applyNumberFormat="1" applyFont="1"/>
    <xf numFmtId="0" fontId="6" fillId="0" borderId="6" xfId="0" applyNumberFormat="1" applyFont="1" applyBorder="1" applyAlignment="1">
      <alignment wrapText="1"/>
    </xf>
    <xf numFmtId="3" fontId="8" fillId="5" borderId="4" xfId="5" applyNumberFormat="1" applyFont="1" applyFill="1" applyBorder="1" applyAlignment="1">
      <alignment vertical="top"/>
    </xf>
    <xf numFmtId="0" fontId="10" fillId="2" borderId="0" xfId="1" applyFont="1" applyFill="1" applyBorder="1" applyAlignment="1">
      <alignment horizontal="left"/>
    </xf>
    <xf numFmtId="0" fontId="10" fillId="2" borderId="1" xfId="1" applyFont="1" applyFill="1" applyBorder="1" applyAlignment="1">
      <alignment horizontal="left" wrapText="1"/>
    </xf>
  </cellXfs>
  <cellStyles count="7">
    <cellStyle name="Excel Built-in Normal" xfId="1"/>
    <cellStyle name="Standard" xfId="0" builtinId="0"/>
    <cellStyle name="Standard 2" xfId="2"/>
    <cellStyle name="Standard 3" xfId="3"/>
    <cellStyle name="Standard 3 2" xfId="6"/>
    <cellStyle name="Standard 4" xfId="5"/>
    <cellStyle name="Standard 5" xfId="4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on%20Jahresbericht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Kopie%20von%20Jahresbericht%202019-korrektur%20April_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nelle Übers V+V (01.10.18)"/>
      <sheetName val="Entwicklung Vereinsstruktur"/>
      <sheetName val="Entwicklung Mitglieder gesamt"/>
      <sheetName val="Ranking ALLE Vereine (01.10.18)"/>
      <sheetName val="FACHVERBÄNDE (01.10.18)"/>
      <sheetName val="V ohne FV-Zuordnung (01.10.18)"/>
      <sheetName val="VKZ 0-5399 (01.10.18)"/>
      <sheetName val="VKZ 5400-5799 (01.10.18)"/>
      <sheetName val="VKZ 5800-5999 (01.10.18)"/>
      <sheetName val="V&amp;V komplett = Mitgliederzahlen"/>
      <sheetName val="V&amp;V komplett = nur Anschriften"/>
    </sheetNames>
    <sheetDataSet>
      <sheetData sheetId="0"/>
      <sheetData sheetId="1"/>
      <sheetData sheetId="2"/>
      <sheetData sheetId="3">
        <row r="1">
          <cell r="F1" t="str">
            <v>Gesamt</v>
          </cell>
        </row>
        <row r="2">
          <cell r="F2">
            <v>86094</v>
          </cell>
        </row>
        <row r="3">
          <cell r="F3">
            <v>50961</v>
          </cell>
        </row>
        <row r="4">
          <cell r="F4">
            <v>28256</v>
          </cell>
        </row>
        <row r="5">
          <cell r="F5">
            <v>15145</v>
          </cell>
        </row>
        <row r="6">
          <cell r="F6">
            <v>13221</v>
          </cell>
        </row>
        <row r="7">
          <cell r="F7">
            <v>11311</v>
          </cell>
        </row>
        <row r="8">
          <cell r="F8">
            <v>10290</v>
          </cell>
        </row>
        <row r="9">
          <cell r="F9">
            <v>8626</v>
          </cell>
        </row>
        <row r="10">
          <cell r="F10">
            <v>8247</v>
          </cell>
        </row>
        <row r="11">
          <cell r="F11">
            <v>8204</v>
          </cell>
        </row>
        <row r="12">
          <cell r="F12">
            <v>8129</v>
          </cell>
        </row>
        <row r="13">
          <cell r="F13">
            <v>7564</v>
          </cell>
        </row>
        <row r="14">
          <cell r="F14">
            <v>7383</v>
          </cell>
        </row>
        <row r="15">
          <cell r="F15">
            <v>4978</v>
          </cell>
        </row>
        <row r="16">
          <cell r="F16">
            <v>4933</v>
          </cell>
        </row>
        <row r="17">
          <cell r="F17">
            <v>4431</v>
          </cell>
        </row>
        <row r="18">
          <cell r="F18">
            <v>4367</v>
          </cell>
        </row>
        <row r="19">
          <cell r="F19">
            <v>4237</v>
          </cell>
        </row>
        <row r="20">
          <cell r="F20">
            <v>4017</v>
          </cell>
        </row>
        <row r="21">
          <cell r="F21">
            <v>3928</v>
          </cell>
        </row>
        <row r="22">
          <cell r="F22">
            <v>3863</v>
          </cell>
        </row>
        <row r="23">
          <cell r="F23">
            <v>3678</v>
          </cell>
        </row>
        <row r="24">
          <cell r="F24">
            <v>3547</v>
          </cell>
        </row>
        <row r="25">
          <cell r="F25">
            <v>3115</v>
          </cell>
        </row>
        <row r="26">
          <cell r="F26">
            <v>3076</v>
          </cell>
        </row>
        <row r="27">
          <cell r="F27">
            <v>3064</v>
          </cell>
        </row>
        <row r="28">
          <cell r="F28">
            <v>2931</v>
          </cell>
        </row>
        <row r="29">
          <cell r="F29">
            <v>2642</v>
          </cell>
        </row>
        <row r="30">
          <cell r="F30">
            <v>2527</v>
          </cell>
        </row>
        <row r="31">
          <cell r="F31">
            <v>2518</v>
          </cell>
        </row>
        <row r="32">
          <cell r="F32">
            <v>2508</v>
          </cell>
        </row>
        <row r="33">
          <cell r="F33">
            <v>2502</v>
          </cell>
        </row>
        <row r="34">
          <cell r="F34">
            <v>2466</v>
          </cell>
        </row>
        <row r="35">
          <cell r="F35">
            <v>2459</v>
          </cell>
        </row>
        <row r="36">
          <cell r="F36">
            <v>2416</v>
          </cell>
        </row>
        <row r="37">
          <cell r="F37">
            <v>2415</v>
          </cell>
        </row>
        <row r="38">
          <cell r="F38">
            <v>2339</v>
          </cell>
        </row>
        <row r="39">
          <cell r="F39">
            <v>2274</v>
          </cell>
        </row>
        <row r="40">
          <cell r="F40">
            <v>2173</v>
          </cell>
        </row>
        <row r="41">
          <cell r="F41">
            <v>2104</v>
          </cell>
        </row>
        <row r="42">
          <cell r="F42">
            <v>2084</v>
          </cell>
        </row>
        <row r="43">
          <cell r="F43">
            <v>2002</v>
          </cell>
        </row>
        <row r="44">
          <cell r="F44">
            <v>1965</v>
          </cell>
        </row>
        <row r="45">
          <cell r="F45">
            <v>1964</v>
          </cell>
        </row>
        <row r="46">
          <cell r="F46">
            <v>1917</v>
          </cell>
        </row>
        <row r="47">
          <cell r="F47">
            <v>1897</v>
          </cell>
        </row>
        <row r="48">
          <cell r="F48">
            <v>1842</v>
          </cell>
        </row>
        <row r="49">
          <cell r="F49">
            <v>1800</v>
          </cell>
        </row>
        <row r="50">
          <cell r="F50">
            <v>1752</v>
          </cell>
        </row>
        <row r="51">
          <cell r="F51">
            <v>1553</v>
          </cell>
        </row>
        <row r="52">
          <cell r="F52">
            <v>1550</v>
          </cell>
        </row>
        <row r="53">
          <cell r="F53">
            <v>1530</v>
          </cell>
        </row>
        <row r="54">
          <cell r="F54">
            <v>1517</v>
          </cell>
        </row>
        <row r="55">
          <cell r="F55">
            <v>1513</v>
          </cell>
        </row>
        <row r="56">
          <cell r="F56">
            <v>1500</v>
          </cell>
        </row>
        <row r="57">
          <cell r="F57">
            <v>1453</v>
          </cell>
        </row>
        <row r="58">
          <cell r="F58">
            <v>1445</v>
          </cell>
        </row>
        <row r="59">
          <cell r="F59">
            <v>1433</v>
          </cell>
        </row>
        <row r="60">
          <cell r="F60">
            <v>1417</v>
          </cell>
        </row>
        <row r="61">
          <cell r="F61">
            <v>1386</v>
          </cell>
        </row>
        <row r="62">
          <cell r="F62">
            <v>1381</v>
          </cell>
        </row>
        <row r="63">
          <cell r="F63">
            <v>1378</v>
          </cell>
        </row>
        <row r="64">
          <cell r="F64">
            <v>1327</v>
          </cell>
        </row>
        <row r="65">
          <cell r="F65">
            <v>1322</v>
          </cell>
        </row>
        <row r="66">
          <cell r="F66">
            <v>1320</v>
          </cell>
        </row>
        <row r="67">
          <cell r="F67">
            <v>1306</v>
          </cell>
        </row>
        <row r="68">
          <cell r="F68">
            <v>1302</v>
          </cell>
        </row>
        <row r="69">
          <cell r="F69">
            <v>1264</v>
          </cell>
        </row>
        <row r="70">
          <cell r="F70">
            <v>1262</v>
          </cell>
        </row>
        <row r="71">
          <cell r="F71">
            <v>1217</v>
          </cell>
        </row>
        <row r="72">
          <cell r="F72">
            <v>1208</v>
          </cell>
        </row>
        <row r="73">
          <cell r="F73">
            <v>1191</v>
          </cell>
        </row>
        <row r="74">
          <cell r="F74">
            <v>1168</v>
          </cell>
        </row>
        <row r="75">
          <cell r="F75">
            <v>1150</v>
          </cell>
        </row>
        <row r="76">
          <cell r="F76">
            <v>1147</v>
          </cell>
        </row>
        <row r="77">
          <cell r="F77">
            <v>1117</v>
          </cell>
        </row>
        <row r="78">
          <cell r="F78">
            <v>1115</v>
          </cell>
        </row>
        <row r="79">
          <cell r="F79">
            <v>1069</v>
          </cell>
        </row>
        <row r="80">
          <cell r="F80">
            <v>1057</v>
          </cell>
        </row>
        <row r="81">
          <cell r="F81">
            <v>1049</v>
          </cell>
        </row>
        <row r="82">
          <cell r="F82">
            <v>1029</v>
          </cell>
        </row>
        <row r="83">
          <cell r="F83">
            <v>996</v>
          </cell>
        </row>
        <row r="84">
          <cell r="F84">
            <v>991</v>
          </cell>
        </row>
        <row r="85">
          <cell r="F85">
            <v>972</v>
          </cell>
        </row>
        <row r="86">
          <cell r="F86">
            <v>954</v>
          </cell>
        </row>
        <row r="87">
          <cell r="F87">
            <v>946</v>
          </cell>
        </row>
        <row r="88">
          <cell r="F88">
            <v>922</v>
          </cell>
        </row>
        <row r="89">
          <cell r="F89">
            <v>913</v>
          </cell>
        </row>
        <row r="90">
          <cell r="F90">
            <v>910</v>
          </cell>
        </row>
        <row r="91">
          <cell r="F91">
            <v>905</v>
          </cell>
        </row>
        <row r="92">
          <cell r="F92">
            <v>904</v>
          </cell>
        </row>
        <row r="93">
          <cell r="F93">
            <v>891</v>
          </cell>
        </row>
        <row r="94">
          <cell r="F94">
            <v>889</v>
          </cell>
        </row>
        <row r="95">
          <cell r="F95">
            <v>888</v>
          </cell>
        </row>
        <row r="96">
          <cell r="F96">
            <v>885</v>
          </cell>
        </row>
        <row r="97">
          <cell r="F97">
            <v>879</v>
          </cell>
        </row>
        <row r="98">
          <cell r="F98">
            <v>877</v>
          </cell>
        </row>
        <row r="99">
          <cell r="F99">
            <v>873</v>
          </cell>
        </row>
        <row r="100">
          <cell r="F100">
            <v>858</v>
          </cell>
        </row>
        <row r="101">
          <cell r="F101">
            <v>856</v>
          </cell>
        </row>
        <row r="102">
          <cell r="F102">
            <v>841</v>
          </cell>
        </row>
        <row r="103">
          <cell r="F103">
            <v>836</v>
          </cell>
        </row>
        <row r="104">
          <cell r="F104">
            <v>790</v>
          </cell>
        </row>
        <row r="105">
          <cell r="F105">
            <v>782</v>
          </cell>
        </row>
        <row r="106">
          <cell r="F106">
            <v>770</v>
          </cell>
        </row>
        <row r="107">
          <cell r="F107">
            <v>768</v>
          </cell>
        </row>
        <row r="108">
          <cell r="F108">
            <v>765</v>
          </cell>
        </row>
        <row r="109">
          <cell r="F109">
            <v>750</v>
          </cell>
        </row>
        <row r="110">
          <cell r="F110">
            <v>750</v>
          </cell>
        </row>
        <row r="111">
          <cell r="F111">
            <v>745</v>
          </cell>
        </row>
        <row r="112">
          <cell r="F112">
            <v>743</v>
          </cell>
        </row>
        <row r="113">
          <cell r="F113">
            <v>742</v>
          </cell>
        </row>
        <row r="114">
          <cell r="F114">
            <v>741</v>
          </cell>
        </row>
        <row r="115">
          <cell r="F115">
            <v>725</v>
          </cell>
        </row>
        <row r="116">
          <cell r="F116">
            <v>723</v>
          </cell>
        </row>
        <row r="117">
          <cell r="F117">
            <v>720</v>
          </cell>
        </row>
        <row r="118">
          <cell r="F118">
            <v>713</v>
          </cell>
        </row>
        <row r="119">
          <cell r="F119">
            <v>710</v>
          </cell>
        </row>
        <row r="120">
          <cell r="F120">
            <v>699</v>
          </cell>
        </row>
        <row r="121">
          <cell r="F121">
            <v>695</v>
          </cell>
        </row>
        <row r="122">
          <cell r="F122">
            <v>692</v>
          </cell>
        </row>
        <row r="123">
          <cell r="F123">
            <v>689</v>
          </cell>
        </row>
        <row r="124">
          <cell r="F124">
            <v>676</v>
          </cell>
        </row>
        <row r="125">
          <cell r="F125">
            <v>666</v>
          </cell>
        </row>
        <row r="126">
          <cell r="F126">
            <v>663</v>
          </cell>
        </row>
        <row r="127">
          <cell r="F127">
            <v>662</v>
          </cell>
        </row>
        <row r="128">
          <cell r="F128">
            <v>659</v>
          </cell>
        </row>
        <row r="129">
          <cell r="F129">
            <v>649</v>
          </cell>
        </row>
        <row r="130">
          <cell r="F130">
            <v>642</v>
          </cell>
        </row>
        <row r="131">
          <cell r="F131">
            <v>641</v>
          </cell>
        </row>
        <row r="132">
          <cell r="F132">
            <v>640</v>
          </cell>
        </row>
        <row r="133">
          <cell r="F133">
            <v>639</v>
          </cell>
        </row>
        <row r="134">
          <cell r="F134">
            <v>638</v>
          </cell>
        </row>
        <row r="135">
          <cell r="F135">
            <v>638</v>
          </cell>
        </row>
        <row r="136">
          <cell r="F136">
            <v>629</v>
          </cell>
        </row>
        <row r="137">
          <cell r="F137">
            <v>606</v>
          </cell>
        </row>
        <row r="138">
          <cell r="F138">
            <v>602</v>
          </cell>
        </row>
        <row r="139">
          <cell r="F139">
            <v>598</v>
          </cell>
        </row>
        <row r="140">
          <cell r="F140">
            <v>597</v>
          </cell>
        </row>
        <row r="141">
          <cell r="F141">
            <v>596</v>
          </cell>
        </row>
        <row r="142">
          <cell r="F142">
            <v>588</v>
          </cell>
        </row>
        <row r="143">
          <cell r="F143">
            <v>587</v>
          </cell>
        </row>
        <row r="144">
          <cell r="F144">
            <v>587</v>
          </cell>
        </row>
        <row r="145">
          <cell r="F145">
            <v>564</v>
          </cell>
        </row>
        <row r="146">
          <cell r="F146">
            <v>564</v>
          </cell>
        </row>
        <row r="147">
          <cell r="F147">
            <v>562</v>
          </cell>
        </row>
        <row r="148">
          <cell r="F148">
            <v>561</v>
          </cell>
        </row>
        <row r="149">
          <cell r="F149">
            <v>561</v>
          </cell>
        </row>
        <row r="150">
          <cell r="F150">
            <v>554</v>
          </cell>
        </row>
        <row r="151">
          <cell r="F151">
            <v>554</v>
          </cell>
        </row>
        <row r="152">
          <cell r="F152">
            <v>550</v>
          </cell>
        </row>
        <row r="153">
          <cell r="F153">
            <v>544</v>
          </cell>
        </row>
        <row r="154">
          <cell r="F154">
            <v>536</v>
          </cell>
        </row>
        <row r="155">
          <cell r="F155">
            <v>530</v>
          </cell>
        </row>
        <row r="156">
          <cell r="F156">
            <v>530</v>
          </cell>
        </row>
        <row r="157">
          <cell r="F157">
            <v>529</v>
          </cell>
        </row>
        <row r="158">
          <cell r="F158">
            <v>523</v>
          </cell>
        </row>
        <row r="159">
          <cell r="F159">
            <v>520</v>
          </cell>
        </row>
        <row r="160">
          <cell r="F160">
            <v>519</v>
          </cell>
        </row>
        <row r="161">
          <cell r="F161">
            <v>501</v>
          </cell>
        </row>
        <row r="162">
          <cell r="F162">
            <v>499</v>
          </cell>
        </row>
        <row r="163">
          <cell r="F163">
            <v>497</v>
          </cell>
        </row>
        <row r="164">
          <cell r="F164">
            <v>497</v>
          </cell>
        </row>
        <row r="165">
          <cell r="F165">
            <v>489</v>
          </cell>
        </row>
        <row r="166">
          <cell r="F166">
            <v>481</v>
          </cell>
        </row>
        <row r="167">
          <cell r="F167">
            <v>480</v>
          </cell>
        </row>
        <row r="168">
          <cell r="F168">
            <v>480</v>
          </cell>
        </row>
        <row r="169">
          <cell r="F169">
            <v>477</v>
          </cell>
        </row>
        <row r="170">
          <cell r="F170">
            <v>446</v>
          </cell>
        </row>
        <row r="171">
          <cell r="F171">
            <v>445</v>
          </cell>
        </row>
        <row r="172">
          <cell r="F172">
            <v>439</v>
          </cell>
        </row>
        <row r="173">
          <cell r="F173">
            <v>438</v>
          </cell>
        </row>
        <row r="174">
          <cell r="F174">
            <v>436</v>
          </cell>
        </row>
        <row r="175">
          <cell r="F175">
            <v>433</v>
          </cell>
        </row>
        <row r="176">
          <cell r="F176">
            <v>432</v>
          </cell>
        </row>
        <row r="177">
          <cell r="F177">
            <v>430</v>
          </cell>
        </row>
        <row r="178">
          <cell r="F178">
            <v>430</v>
          </cell>
        </row>
        <row r="179">
          <cell r="F179">
            <v>421</v>
          </cell>
        </row>
        <row r="180">
          <cell r="F180">
            <v>420</v>
          </cell>
        </row>
        <row r="181">
          <cell r="F181">
            <v>412</v>
          </cell>
        </row>
        <row r="182">
          <cell r="F182">
            <v>411</v>
          </cell>
        </row>
        <row r="183">
          <cell r="F183">
            <v>410</v>
          </cell>
        </row>
        <row r="184">
          <cell r="F184">
            <v>405</v>
          </cell>
        </row>
        <row r="185">
          <cell r="F185">
            <v>404</v>
          </cell>
        </row>
        <row r="186">
          <cell r="F186">
            <v>401</v>
          </cell>
        </row>
        <row r="187">
          <cell r="F187">
            <v>401</v>
          </cell>
        </row>
        <row r="188">
          <cell r="F188">
            <v>396</v>
          </cell>
        </row>
        <row r="189">
          <cell r="F189">
            <v>391</v>
          </cell>
        </row>
        <row r="190">
          <cell r="F190">
            <v>390</v>
          </cell>
        </row>
        <row r="191">
          <cell r="F191">
            <v>386</v>
          </cell>
        </row>
        <row r="192">
          <cell r="F192">
            <v>374</v>
          </cell>
        </row>
        <row r="193">
          <cell r="F193">
            <v>372</v>
          </cell>
        </row>
        <row r="194">
          <cell r="F194">
            <v>370</v>
          </cell>
        </row>
        <row r="195">
          <cell r="F195">
            <v>367</v>
          </cell>
        </row>
        <row r="196">
          <cell r="F196">
            <v>362</v>
          </cell>
        </row>
        <row r="197">
          <cell r="F197">
            <v>362</v>
          </cell>
        </row>
        <row r="198">
          <cell r="F198">
            <v>355</v>
          </cell>
        </row>
        <row r="199">
          <cell r="F199">
            <v>353</v>
          </cell>
        </row>
        <row r="200">
          <cell r="F200">
            <v>348</v>
          </cell>
        </row>
        <row r="201">
          <cell r="F201">
            <v>346</v>
          </cell>
        </row>
        <row r="202">
          <cell r="F202">
            <v>346</v>
          </cell>
        </row>
        <row r="203">
          <cell r="F203">
            <v>341</v>
          </cell>
        </row>
        <row r="204">
          <cell r="F204">
            <v>337</v>
          </cell>
        </row>
        <row r="205">
          <cell r="F205">
            <v>335</v>
          </cell>
        </row>
        <row r="206">
          <cell r="F206">
            <v>332</v>
          </cell>
        </row>
        <row r="207">
          <cell r="F207">
            <v>330</v>
          </cell>
        </row>
        <row r="208">
          <cell r="F208">
            <v>330</v>
          </cell>
        </row>
        <row r="209">
          <cell r="F209">
            <v>326</v>
          </cell>
        </row>
        <row r="210">
          <cell r="F210">
            <v>325</v>
          </cell>
        </row>
        <row r="211">
          <cell r="F211">
            <v>325</v>
          </cell>
        </row>
        <row r="212">
          <cell r="F212">
            <v>322</v>
          </cell>
        </row>
        <row r="213">
          <cell r="F213">
            <v>314</v>
          </cell>
        </row>
        <row r="214">
          <cell r="F214">
            <v>312</v>
          </cell>
        </row>
        <row r="215">
          <cell r="F215">
            <v>311</v>
          </cell>
        </row>
        <row r="216">
          <cell r="F216">
            <v>311</v>
          </cell>
        </row>
        <row r="217">
          <cell r="F217">
            <v>310</v>
          </cell>
        </row>
        <row r="218">
          <cell r="F218">
            <v>308</v>
          </cell>
        </row>
        <row r="219">
          <cell r="F219">
            <v>308</v>
          </cell>
        </row>
        <row r="220">
          <cell r="F220">
            <v>302</v>
          </cell>
        </row>
        <row r="221">
          <cell r="F221">
            <v>301</v>
          </cell>
        </row>
        <row r="222">
          <cell r="F222">
            <v>300</v>
          </cell>
        </row>
        <row r="223">
          <cell r="F223">
            <v>299</v>
          </cell>
        </row>
        <row r="224">
          <cell r="F224">
            <v>293</v>
          </cell>
        </row>
        <row r="225">
          <cell r="F225">
            <v>290</v>
          </cell>
        </row>
        <row r="226">
          <cell r="F226">
            <v>289</v>
          </cell>
        </row>
        <row r="227">
          <cell r="F227">
            <v>288</v>
          </cell>
        </row>
        <row r="228">
          <cell r="F228">
            <v>287</v>
          </cell>
        </row>
        <row r="229">
          <cell r="F229">
            <v>286</v>
          </cell>
        </row>
        <row r="230">
          <cell r="F230">
            <v>286</v>
          </cell>
        </row>
        <row r="231">
          <cell r="F231">
            <v>286</v>
          </cell>
        </row>
        <row r="232">
          <cell r="F232">
            <v>284</v>
          </cell>
        </row>
        <row r="233">
          <cell r="F233">
            <v>282</v>
          </cell>
        </row>
        <row r="234">
          <cell r="F234">
            <v>279</v>
          </cell>
        </row>
        <row r="235">
          <cell r="F235">
            <v>276</v>
          </cell>
        </row>
        <row r="236">
          <cell r="F236">
            <v>276</v>
          </cell>
        </row>
        <row r="237">
          <cell r="F237">
            <v>275</v>
          </cell>
        </row>
        <row r="238">
          <cell r="F238">
            <v>268</v>
          </cell>
        </row>
        <row r="239">
          <cell r="F239">
            <v>268</v>
          </cell>
        </row>
        <row r="240">
          <cell r="F240">
            <v>267</v>
          </cell>
        </row>
        <row r="241">
          <cell r="F241">
            <v>265</v>
          </cell>
        </row>
        <row r="242">
          <cell r="F242">
            <v>262</v>
          </cell>
        </row>
        <row r="243">
          <cell r="F243">
            <v>258</v>
          </cell>
        </row>
        <row r="244">
          <cell r="F244">
            <v>257</v>
          </cell>
        </row>
        <row r="245">
          <cell r="F245">
            <v>256</v>
          </cell>
        </row>
        <row r="246">
          <cell r="F246">
            <v>255</v>
          </cell>
        </row>
        <row r="247">
          <cell r="F247">
            <v>253</v>
          </cell>
        </row>
        <row r="248">
          <cell r="F248">
            <v>246</v>
          </cell>
        </row>
        <row r="249">
          <cell r="F249">
            <v>245</v>
          </cell>
        </row>
        <row r="250">
          <cell r="F250">
            <v>243</v>
          </cell>
        </row>
        <row r="251">
          <cell r="F251">
            <v>238</v>
          </cell>
        </row>
        <row r="252">
          <cell r="F252">
            <v>238</v>
          </cell>
        </row>
        <row r="253">
          <cell r="F253">
            <v>236</v>
          </cell>
        </row>
        <row r="254">
          <cell r="F254">
            <v>236</v>
          </cell>
        </row>
        <row r="255">
          <cell r="F255">
            <v>235</v>
          </cell>
        </row>
        <row r="256">
          <cell r="F256">
            <v>231</v>
          </cell>
        </row>
        <row r="257">
          <cell r="F257">
            <v>231</v>
          </cell>
        </row>
        <row r="258">
          <cell r="F258">
            <v>230</v>
          </cell>
        </row>
        <row r="259">
          <cell r="F259">
            <v>230</v>
          </cell>
        </row>
        <row r="260">
          <cell r="F260">
            <v>228</v>
          </cell>
        </row>
        <row r="261">
          <cell r="F261">
            <v>228</v>
          </cell>
        </row>
        <row r="262">
          <cell r="F262">
            <v>224</v>
          </cell>
        </row>
        <row r="263">
          <cell r="F263">
            <v>223</v>
          </cell>
        </row>
        <row r="264">
          <cell r="F264">
            <v>222</v>
          </cell>
        </row>
        <row r="265">
          <cell r="F265">
            <v>221</v>
          </cell>
        </row>
        <row r="266">
          <cell r="F266">
            <v>220</v>
          </cell>
        </row>
        <row r="267">
          <cell r="F267">
            <v>218</v>
          </cell>
        </row>
        <row r="268">
          <cell r="F268">
            <v>217</v>
          </cell>
        </row>
        <row r="269">
          <cell r="F269">
            <v>216</v>
          </cell>
        </row>
        <row r="270">
          <cell r="F270">
            <v>213</v>
          </cell>
        </row>
        <row r="271">
          <cell r="F271">
            <v>212</v>
          </cell>
        </row>
        <row r="272">
          <cell r="F272">
            <v>212</v>
          </cell>
        </row>
        <row r="273">
          <cell r="F273">
            <v>211</v>
          </cell>
        </row>
        <row r="274">
          <cell r="F274">
            <v>209</v>
          </cell>
        </row>
        <row r="275">
          <cell r="F275">
            <v>209</v>
          </cell>
        </row>
        <row r="276">
          <cell r="F276">
            <v>208</v>
          </cell>
        </row>
        <row r="277">
          <cell r="F277">
            <v>206</v>
          </cell>
        </row>
        <row r="278">
          <cell r="F278">
            <v>206</v>
          </cell>
        </row>
        <row r="279">
          <cell r="F279">
            <v>206</v>
          </cell>
        </row>
        <row r="280">
          <cell r="F280">
            <v>205</v>
          </cell>
        </row>
        <row r="281">
          <cell r="F281">
            <v>205</v>
          </cell>
        </row>
        <row r="282">
          <cell r="F282">
            <v>205</v>
          </cell>
        </row>
        <row r="283">
          <cell r="F283">
            <v>204</v>
          </cell>
        </row>
        <row r="284">
          <cell r="F284">
            <v>198</v>
          </cell>
        </row>
        <row r="285">
          <cell r="F285">
            <v>196</v>
          </cell>
        </row>
        <row r="286">
          <cell r="F286">
            <v>193</v>
          </cell>
        </row>
        <row r="287">
          <cell r="F287">
            <v>191</v>
          </cell>
        </row>
        <row r="288">
          <cell r="F288">
            <v>191</v>
          </cell>
        </row>
        <row r="289">
          <cell r="F289">
            <v>188</v>
          </cell>
        </row>
        <row r="290">
          <cell r="F290">
            <v>188</v>
          </cell>
        </row>
        <row r="291">
          <cell r="F291">
            <v>187</v>
          </cell>
        </row>
        <row r="292">
          <cell r="F292">
            <v>187</v>
          </cell>
        </row>
        <row r="293">
          <cell r="F293">
            <v>187</v>
          </cell>
        </row>
        <row r="294">
          <cell r="F294">
            <v>186</v>
          </cell>
        </row>
        <row r="295">
          <cell r="F295">
            <v>186</v>
          </cell>
        </row>
        <row r="296">
          <cell r="F296">
            <v>186</v>
          </cell>
        </row>
        <row r="297">
          <cell r="F297">
            <v>184</v>
          </cell>
        </row>
        <row r="298">
          <cell r="F298">
            <v>184</v>
          </cell>
        </row>
        <row r="299">
          <cell r="F299">
            <v>184</v>
          </cell>
        </row>
        <row r="300">
          <cell r="F300">
            <v>183</v>
          </cell>
        </row>
        <row r="301">
          <cell r="F301">
            <v>181</v>
          </cell>
        </row>
        <row r="302">
          <cell r="F302">
            <v>181</v>
          </cell>
        </row>
        <row r="303">
          <cell r="F303">
            <v>181</v>
          </cell>
        </row>
        <row r="304">
          <cell r="F304">
            <v>177</v>
          </cell>
        </row>
        <row r="305">
          <cell r="F305">
            <v>174</v>
          </cell>
        </row>
        <row r="306">
          <cell r="F306">
            <v>174</v>
          </cell>
        </row>
        <row r="307">
          <cell r="F307">
            <v>172</v>
          </cell>
        </row>
        <row r="308">
          <cell r="F308">
            <v>172</v>
          </cell>
        </row>
        <row r="309">
          <cell r="F309">
            <v>172</v>
          </cell>
        </row>
        <row r="310">
          <cell r="F310">
            <v>171</v>
          </cell>
        </row>
        <row r="311">
          <cell r="F311">
            <v>166</v>
          </cell>
        </row>
        <row r="312">
          <cell r="F312">
            <v>166</v>
          </cell>
        </row>
        <row r="313">
          <cell r="F313">
            <v>166</v>
          </cell>
        </row>
        <row r="314">
          <cell r="F314">
            <v>165</v>
          </cell>
        </row>
        <row r="315">
          <cell r="F315">
            <v>165</v>
          </cell>
        </row>
        <row r="316">
          <cell r="F316">
            <v>164</v>
          </cell>
        </row>
        <row r="317">
          <cell r="F317">
            <v>160</v>
          </cell>
        </row>
        <row r="318">
          <cell r="F318">
            <v>160</v>
          </cell>
        </row>
        <row r="319">
          <cell r="F319">
            <v>158</v>
          </cell>
        </row>
        <row r="320">
          <cell r="F320">
            <v>155</v>
          </cell>
        </row>
        <row r="321">
          <cell r="F321">
            <v>155</v>
          </cell>
        </row>
        <row r="322">
          <cell r="F322">
            <v>154</v>
          </cell>
        </row>
        <row r="323">
          <cell r="F323">
            <v>153</v>
          </cell>
        </row>
        <row r="324">
          <cell r="F324">
            <v>152</v>
          </cell>
        </row>
        <row r="325">
          <cell r="F325">
            <v>152</v>
          </cell>
        </row>
        <row r="326">
          <cell r="F326">
            <v>151</v>
          </cell>
        </row>
        <row r="327">
          <cell r="F327">
            <v>147</v>
          </cell>
        </row>
        <row r="328">
          <cell r="F328">
            <v>144</v>
          </cell>
        </row>
        <row r="329">
          <cell r="F329">
            <v>144</v>
          </cell>
        </row>
        <row r="330">
          <cell r="F330">
            <v>144</v>
          </cell>
        </row>
        <row r="331">
          <cell r="F331">
            <v>144</v>
          </cell>
        </row>
        <row r="332">
          <cell r="F332">
            <v>143</v>
          </cell>
        </row>
        <row r="333">
          <cell r="F333">
            <v>141</v>
          </cell>
        </row>
        <row r="334">
          <cell r="F334">
            <v>141</v>
          </cell>
        </row>
        <row r="335">
          <cell r="F335">
            <v>140</v>
          </cell>
        </row>
        <row r="336">
          <cell r="F336">
            <v>140</v>
          </cell>
        </row>
        <row r="337">
          <cell r="F337">
            <v>140</v>
          </cell>
        </row>
        <row r="338">
          <cell r="F338">
            <v>139</v>
          </cell>
        </row>
        <row r="339">
          <cell r="F339">
            <v>138</v>
          </cell>
        </row>
        <row r="340">
          <cell r="F340">
            <v>137</v>
          </cell>
        </row>
        <row r="341">
          <cell r="F341">
            <v>137</v>
          </cell>
        </row>
        <row r="342">
          <cell r="F342">
            <v>137</v>
          </cell>
        </row>
        <row r="343">
          <cell r="F343">
            <v>137</v>
          </cell>
        </row>
        <row r="344">
          <cell r="F344">
            <v>135</v>
          </cell>
        </row>
        <row r="345">
          <cell r="F345">
            <v>134</v>
          </cell>
        </row>
        <row r="346">
          <cell r="F346">
            <v>133</v>
          </cell>
        </row>
        <row r="347">
          <cell r="F347">
            <v>131</v>
          </cell>
        </row>
        <row r="348">
          <cell r="F348">
            <v>131</v>
          </cell>
        </row>
        <row r="349">
          <cell r="F349">
            <v>130</v>
          </cell>
        </row>
        <row r="350">
          <cell r="F350">
            <v>130</v>
          </cell>
        </row>
        <row r="351">
          <cell r="F351">
            <v>128</v>
          </cell>
        </row>
        <row r="352">
          <cell r="F352">
            <v>127</v>
          </cell>
        </row>
        <row r="353">
          <cell r="F353">
            <v>127</v>
          </cell>
        </row>
        <row r="354">
          <cell r="F354">
            <v>126</v>
          </cell>
        </row>
        <row r="355">
          <cell r="F355">
            <v>124</v>
          </cell>
        </row>
        <row r="356">
          <cell r="F356">
            <v>124</v>
          </cell>
        </row>
        <row r="357">
          <cell r="F357">
            <v>122</v>
          </cell>
        </row>
        <row r="358">
          <cell r="F358">
            <v>121</v>
          </cell>
        </row>
        <row r="359">
          <cell r="F359">
            <v>120</v>
          </cell>
        </row>
        <row r="360">
          <cell r="F360">
            <v>120</v>
          </cell>
        </row>
        <row r="361">
          <cell r="F361">
            <v>120</v>
          </cell>
        </row>
        <row r="362">
          <cell r="F362">
            <v>120</v>
          </cell>
        </row>
        <row r="363">
          <cell r="F363">
            <v>119</v>
          </cell>
        </row>
        <row r="364">
          <cell r="F364">
            <v>119</v>
          </cell>
        </row>
        <row r="365">
          <cell r="F365">
            <v>119</v>
          </cell>
        </row>
        <row r="366">
          <cell r="F366">
            <v>118</v>
          </cell>
        </row>
        <row r="367">
          <cell r="F367">
            <v>118</v>
          </cell>
        </row>
        <row r="368">
          <cell r="F368">
            <v>118</v>
          </cell>
        </row>
        <row r="369">
          <cell r="F369">
            <v>117</v>
          </cell>
        </row>
        <row r="370">
          <cell r="F370">
            <v>117</v>
          </cell>
        </row>
        <row r="371">
          <cell r="F371">
            <v>117</v>
          </cell>
        </row>
        <row r="372">
          <cell r="F372">
            <v>117</v>
          </cell>
        </row>
        <row r="373">
          <cell r="F373">
            <v>116</v>
          </cell>
        </row>
        <row r="374">
          <cell r="F374">
            <v>116</v>
          </cell>
        </row>
        <row r="375">
          <cell r="F375">
            <v>115</v>
          </cell>
        </row>
        <row r="376">
          <cell r="F376">
            <v>115</v>
          </cell>
        </row>
        <row r="377">
          <cell r="F377">
            <v>115</v>
          </cell>
        </row>
        <row r="378">
          <cell r="F378">
            <v>114</v>
          </cell>
        </row>
        <row r="379">
          <cell r="F379">
            <v>113</v>
          </cell>
        </row>
        <row r="380">
          <cell r="F380">
            <v>113</v>
          </cell>
        </row>
        <row r="381">
          <cell r="F381">
            <v>112</v>
          </cell>
        </row>
        <row r="382">
          <cell r="F382">
            <v>111</v>
          </cell>
        </row>
        <row r="383">
          <cell r="F383">
            <v>110</v>
          </cell>
        </row>
        <row r="384">
          <cell r="F384">
            <v>110</v>
          </cell>
        </row>
        <row r="385">
          <cell r="F385">
            <v>107</v>
          </cell>
        </row>
        <row r="386">
          <cell r="F386">
            <v>107</v>
          </cell>
        </row>
        <row r="387">
          <cell r="F387">
            <v>107</v>
          </cell>
        </row>
        <row r="388">
          <cell r="F388">
            <v>106</v>
          </cell>
        </row>
        <row r="389">
          <cell r="F389">
            <v>106</v>
          </cell>
        </row>
        <row r="390">
          <cell r="F390">
            <v>105</v>
          </cell>
        </row>
        <row r="391">
          <cell r="F391">
            <v>105</v>
          </cell>
        </row>
        <row r="392">
          <cell r="F392">
            <v>104</v>
          </cell>
        </row>
        <row r="393">
          <cell r="F393">
            <v>103</v>
          </cell>
        </row>
        <row r="394">
          <cell r="F394">
            <v>103</v>
          </cell>
        </row>
        <row r="395">
          <cell r="F395">
            <v>103</v>
          </cell>
        </row>
        <row r="396">
          <cell r="F396">
            <v>102</v>
          </cell>
        </row>
        <row r="397">
          <cell r="F397">
            <v>102</v>
          </cell>
        </row>
        <row r="398">
          <cell r="F398">
            <v>102</v>
          </cell>
        </row>
        <row r="399">
          <cell r="F399">
            <v>102</v>
          </cell>
        </row>
        <row r="400">
          <cell r="F400">
            <v>101</v>
          </cell>
        </row>
        <row r="401">
          <cell r="F401">
            <v>101</v>
          </cell>
        </row>
        <row r="402">
          <cell r="F402">
            <v>101</v>
          </cell>
        </row>
        <row r="403">
          <cell r="F403">
            <v>101</v>
          </cell>
        </row>
        <row r="404">
          <cell r="F404">
            <v>100</v>
          </cell>
        </row>
        <row r="405">
          <cell r="F405">
            <v>100</v>
          </cell>
        </row>
        <row r="406">
          <cell r="F406">
            <v>100</v>
          </cell>
        </row>
        <row r="407">
          <cell r="F407">
            <v>100</v>
          </cell>
        </row>
        <row r="408">
          <cell r="F408">
            <v>100</v>
          </cell>
        </row>
        <row r="409">
          <cell r="F409">
            <v>98</v>
          </cell>
        </row>
        <row r="410">
          <cell r="F410">
            <v>98</v>
          </cell>
        </row>
        <row r="411">
          <cell r="F411">
            <v>98</v>
          </cell>
        </row>
        <row r="412">
          <cell r="F412">
            <v>98</v>
          </cell>
        </row>
        <row r="413">
          <cell r="F413">
            <v>97</v>
          </cell>
        </row>
        <row r="414">
          <cell r="F414">
            <v>97</v>
          </cell>
        </row>
        <row r="415">
          <cell r="F415">
            <v>97</v>
          </cell>
        </row>
        <row r="416">
          <cell r="F416">
            <v>97</v>
          </cell>
        </row>
        <row r="417">
          <cell r="F417">
            <v>96</v>
          </cell>
        </row>
        <row r="418">
          <cell r="F418">
            <v>96</v>
          </cell>
        </row>
        <row r="419">
          <cell r="F419">
            <v>96</v>
          </cell>
        </row>
        <row r="420">
          <cell r="F420">
            <v>95</v>
          </cell>
        </row>
        <row r="421">
          <cell r="F421">
            <v>94</v>
          </cell>
        </row>
        <row r="422">
          <cell r="F422">
            <v>94</v>
          </cell>
        </row>
        <row r="423">
          <cell r="F423">
            <v>94</v>
          </cell>
        </row>
        <row r="424">
          <cell r="F424">
            <v>93</v>
          </cell>
        </row>
        <row r="425">
          <cell r="F425">
            <v>93</v>
          </cell>
        </row>
        <row r="426">
          <cell r="F426">
            <v>93</v>
          </cell>
        </row>
        <row r="427">
          <cell r="F427">
            <v>91</v>
          </cell>
        </row>
        <row r="428">
          <cell r="F428">
            <v>91</v>
          </cell>
        </row>
        <row r="429">
          <cell r="F429">
            <v>90</v>
          </cell>
        </row>
        <row r="430">
          <cell r="F430">
            <v>90</v>
          </cell>
        </row>
        <row r="431">
          <cell r="F431">
            <v>89</v>
          </cell>
        </row>
        <row r="432">
          <cell r="F432">
            <v>89</v>
          </cell>
        </row>
        <row r="433">
          <cell r="F433">
            <v>88</v>
          </cell>
        </row>
        <row r="434">
          <cell r="F434">
            <v>88</v>
          </cell>
        </row>
        <row r="435">
          <cell r="F435">
            <v>88</v>
          </cell>
        </row>
        <row r="436">
          <cell r="F436">
            <v>88</v>
          </cell>
        </row>
        <row r="437">
          <cell r="F437">
            <v>87</v>
          </cell>
        </row>
        <row r="438">
          <cell r="F438">
            <v>86</v>
          </cell>
        </row>
        <row r="439">
          <cell r="F439">
            <v>86</v>
          </cell>
        </row>
        <row r="440">
          <cell r="F440">
            <v>86</v>
          </cell>
        </row>
        <row r="441">
          <cell r="F441">
            <v>85</v>
          </cell>
        </row>
        <row r="442">
          <cell r="F442">
            <v>84</v>
          </cell>
        </row>
        <row r="443">
          <cell r="F443">
            <v>84</v>
          </cell>
        </row>
        <row r="444">
          <cell r="F444">
            <v>83</v>
          </cell>
        </row>
        <row r="445">
          <cell r="F445">
            <v>83</v>
          </cell>
        </row>
        <row r="446">
          <cell r="F446">
            <v>82</v>
          </cell>
        </row>
        <row r="447">
          <cell r="F447">
            <v>82</v>
          </cell>
        </row>
        <row r="448">
          <cell r="F448">
            <v>82</v>
          </cell>
        </row>
        <row r="449">
          <cell r="F449">
            <v>81</v>
          </cell>
        </row>
        <row r="450">
          <cell r="F450">
            <v>81</v>
          </cell>
        </row>
        <row r="451">
          <cell r="F451">
            <v>81</v>
          </cell>
        </row>
        <row r="452">
          <cell r="F452">
            <v>80</v>
          </cell>
        </row>
        <row r="453">
          <cell r="F453">
            <v>79</v>
          </cell>
        </row>
        <row r="454">
          <cell r="F454">
            <v>78</v>
          </cell>
        </row>
        <row r="455">
          <cell r="F455">
            <v>78</v>
          </cell>
        </row>
        <row r="456">
          <cell r="F456">
            <v>78</v>
          </cell>
        </row>
        <row r="457">
          <cell r="F457">
            <v>77</v>
          </cell>
        </row>
        <row r="458">
          <cell r="F458">
            <v>76</v>
          </cell>
        </row>
        <row r="459">
          <cell r="F459">
            <v>76</v>
          </cell>
        </row>
        <row r="460">
          <cell r="F460">
            <v>76</v>
          </cell>
        </row>
        <row r="461">
          <cell r="F461">
            <v>76</v>
          </cell>
        </row>
        <row r="462">
          <cell r="F462">
            <v>75</v>
          </cell>
        </row>
        <row r="463">
          <cell r="F463">
            <v>75</v>
          </cell>
        </row>
        <row r="464">
          <cell r="F464">
            <v>75</v>
          </cell>
        </row>
        <row r="465">
          <cell r="F465">
            <v>74</v>
          </cell>
        </row>
        <row r="466">
          <cell r="F466">
            <v>74</v>
          </cell>
        </row>
        <row r="467">
          <cell r="F467">
            <v>74</v>
          </cell>
        </row>
        <row r="468">
          <cell r="F468">
            <v>73</v>
          </cell>
        </row>
        <row r="469">
          <cell r="F469">
            <v>73</v>
          </cell>
        </row>
        <row r="470">
          <cell r="F470">
            <v>73</v>
          </cell>
        </row>
        <row r="471">
          <cell r="F471">
            <v>72</v>
          </cell>
        </row>
        <row r="472">
          <cell r="F472">
            <v>71</v>
          </cell>
        </row>
        <row r="473">
          <cell r="F473">
            <v>70</v>
          </cell>
        </row>
        <row r="474">
          <cell r="F474">
            <v>70</v>
          </cell>
        </row>
        <row r="475">
          <cell r="F475">
            <v>70</v>
          </cell>
        </row>
        <row r="476">
          <cell r="F476">
            <v>69</v>
          </cell>
        </row>
        <row r="477">
          <cell r="F477">
            <v>69</v>
          </cell>
        </row>
        <row r="478">
          <cell r="F478">
            <v>69</v>
          </cell>
        </row>
        <row r="479">
          <cell r="F479">
            <v>69</v>
          </cell>
        </row>
        <row r="480">
          <cell r="F480">
            <v>68</v>
          </cell>
        </row>
        <row r="481">
          <cell r="F481">
            <v>68</v>
          </cell>
        </row>
        <row r="482">
          <cell r="F482">
            <v>68</v>
          </cell>
        </row>
        <row r="483">
          <cell r="F483">
            <v>68</v>
          </cell>
        </row>
        <row r="484">
          <cell r="F484">
            <v>68</v>
          </cell>
        </row>
        <row r="485">
          <cell r="F485">
            <v>67</v>
          </cell>
        </row>
        <row r="486">
          <cell r="F486">
            <v>67</v>
          </cell>
        </row>
        <row r="487">
          <cell r="F487">
            <v>67</v>
          </cell>
        </row>
        <row r="488">
          <cell r="F488">
            <v>67</v>
          </cell>
        </row>
        <row r="489">
          <cell r="F489">
            <v>66</v>
          </cell>
        </row>
        <row r="490">
          <cell r="F490">
            <v>66</v>
          </cell>
        </row>
        <row r="491">
          <cell r="F491">
            <v>66</v>
          </cell>
        </row>
        <row r="492">
          <cell r="F492">
            <v>66</v>
          </cell>
        </row>
        <row r="493">
          <cell r="F493">
            <v>66</v>
          </cell>
        </row>
        <row r="494">
          <cell r="F494">
            <v>66</v>
          </cell>
        </row>
        <row r="495">
          <cell r="F495">
            <v>66</v>
          </cell>
        </row>
        <row r="496">
          <cell r="F496">
            <v>66</v>
          </cell>
        </row>
        <row r="497">
          <cell r="F497">
            <v>66</v>
          </cell>
        </row>
        <row r="498">
          <cell r="F498">
            <v>65</v>
          </cell>
        </row>
        <row r="499">
          <cell r="F499">
            <v>64</v>
          </cell>
        </row>
        <row r="500">
          <cell r="F500">
            <v>64</v>
          </cell>
        </row>
        <row r="501">
          <cell r="F501">
            <v>64</v>
          </cell>
        </row>
        <row r="502">
          <cell r="F502">
            <v>64</v>
          </cell>
        </row>
        <row r="503">
          <cell r="F503">
            <v>64</v>
          </cell>
        </row>
        <row r="504">
          <cell r="F504">
            <v>63</v>
          </cell>
        </row>
        <row r="505">
          <cell r="F505">
            <v>62</v>
          </cell>
        </row>
        <row r="506">
          <cell r="F506">
            <v>62</v>
          </cell>
        </row>
        <row r="507">
          <cell r="F507">
            <v>62</v>
          </cell>
        </row>
        <row r="508">
          <cell r="F508">
            <v>61</v>
          </cell>
        </row>
        <row r="509">
          <cell r="F509">
            <v>61</v>
          </cell>
        </row>
        <row r="510">
          <cell r="F510">
            <v>61</v>
          </cell>
        </row>
        <row r="511">
          <cell r="F511">
            <v>61</v>
          </cell>
        </row>
        <row r="512">
          <cell r="F512">
            <v>60</v>
          </cell>
        </row>
        <row r="513">
          <cell r="F513">
            <v>60</v>
          </cell>
        </row>
        <row r="514">
          <cell r="F514">
            <v>60</v>
          </cell>
        </row>
        <row r="515">
          <cell r="F515">
            <v>60</v>
          </cell>
        </row>
        <row r="516">
          <cell r="F516">
            <v>59</v>
          </cell>
        </row>
        <row r="517">
          <cell r="F517">
            <v>59</v>
          </cell>
        </row>
        <row r="518">
          <cell r="F518">
            <v>58</v>
          </cell>
        </row>
        <row r="519">
          <cell r="F519">
            <v>58</v>
          </cell>
        </row>
        <row r="520">
          <cell r="F520">
            <v>58</v>
          </cell>
        </row>
        <row r="521">
          <cell r="F521">
            <v>58</v>
          </cell>
        </row>
        <row r="522">
          <cell r="F522">
            <v>57</v>
          </cell>
        </row>
        <row r="523">
          <cell r="F523">
            <v>56</v>
          </cell>
        </row>
        <row r="524">
          <cell r="F524">
            <v>56</v>
          </cell>
        </row>
        <row r="525">
          <cell r="F525">
            <v>56</v>
          </cell>
        </row>
        <row r="526">
          <cell r="F526">
            <v>55</v>
          </cell>
        </row>
        <row r="527">
          <cell r="F527">
            <v>55</v>
          </cell>
        </row>
        <row r="528">
          <cell r="F528">
            <v>55</v>
          </cell>
        </row>
        <row r="529">
          <cell r="F529">
            <v>55</v>
          </cell>
        </row>
        <row r="530">
          <cell r="F530">
            <v>55</v>
          </cell>
        </row>
        <row r="531">
          <cell r="F531">
            <v>54</v>
          </cell>
        </row>
        <row r="532">
          <cell r="F532">
            <v>54</v>
          </cell>
        </row>
        <row r="533">
          <cell r="F533">
            <v>54</v>
          </cell>
        </row>
        <row r="534">
          <cell r="F534">
            <v>54</v>
          </cell>
        </row>
        <row r="535">
          <cell r="F535">
            <v>53</v>
          </cell>
        </row>
        <row r="536">
          <cell r="F536">
            <v>53</v>
          </cell>
        </row>
        <row r="537">
          <cell r="F537">
            <v>53</v>
          </cell>
        </row>
        <row r="538">
          <cell r="F538">
            <v>52</v>
          </cell>
        </row>
        <row r="539">
          <cell r="F539">
            <v>52</v>
          </cell>
        </row>
        <row r="540">
          <cell r="F540">
            <v>52</v>
          </cell>
        </row>
        <row r="541">
          <cell r="F541">
            <v>51</v>
          </cell>
        </row>
        <row r="542">
          <cell r="F542">
            <v>51</v>
          </cell>
        </row>
        <row r="543">
          <cell r="F543">
            <v>51</v>
          </cell>
        </row>
        <row r="544">
          <cell r="F544">
            <v>51</v>
          </cell>
        </row>
        <row r="545">
          <cell r="F545">
            <v>51</v>
          </cell>
        </row>
        <row r="546">
          <cell r="F546">
            <v>51</v>
          </cell>
        </row>
        <row r="547">
          <cell r="F547">
            <v>50</v>
          </cell>
        </row>
        <row r="548">
          <cell r="F548">
            <v>49</v>
          </cell>
        </row>
        <row r="549">
          <cell r="F549">
            <v>49</v>
          </cell>
        </row>
        <row r="550">
          <cell r="F550">
            <v>49</v>
          </cell>
        </row>
        <row r="551">
          <cell r="F551">
            <v>49</v>
          </cell>
        </row>
        <row r="552">
          <cell r="F552">
            <v>49</v>
          </cell>
        </row>
        <row r="553">
          <cell r="F553">
            <v>49</v>
          </cell>
        </row>
        <row r="554">
          <cell r="F554">
            <v>48</v>
          </cell>
        </row>
        <row r="555">
          <cell r="F555">
            <v>48</v>
          </cell>
        </row>
        <row r="556">
          <cell r="F556">
            <v>48</v>
          </cell>
        </row>
        <row r="557">
          <cell r="F557">
            <v>47</v>
          </cell>
        </row>
        <row r="558">
          <cell r="F558">
            <v>47</v>
          </cell>
        </row>
        <row r="559">
          <cell r="F559">
            <v>47</v>
          </cell>
        </row>
        <row r="560">
          <cell r="F560">
            <v>47</v>
          </cell>
        </row>
        <row r="561">
          <cell r="F561">
            <v>47</v>
          </cell>
        </row>
        <row r="562">
          <cell r="F562">
            <v>46</v>
          </cell>
        </row>
        <row r="563">
          <cell r="F563">
            <v>46</v>
          </cell>
        </row>
        <row r="564">
          <cell r="F564">
            <v>46</v>
          </cell>
        </row>
        <row r="565">
          <cell r="F565">
            <v>46</v>
          </cell>
        </row>
        <row r="566">
          <cell r="F566">
            <v>45</v>
          </cell>
        </row>
        <row r="567">
          <cell r="F567">
            <v>45</v>
          </cell>
        </row>
        <row r="568">
          <cell r="F568">
            <v>45</v>
          </cell>
        </row>
        <row r="569">
          <cell r="F569">
            <v>45</v>
          </cell>
        </row>
        <row r="570">
          <cell r="F570">
            <v>45</v>
          </cell>
        </row>
        <row r="571">
          <cell r="F571">
            <v>45</v>
          </cell>
        </row>
        <row r="572">
          <cell r="F572">
            <v>45</v>
          </cell>
        </row>
        <row r="573">
          <cell r="F573">
            <v>44</v>
          </cell>
        </row>
        <row r="574">
          <cell r="F574">
            <v>44</v>
          </cell>
        </row>
        <row r="575">
          <cell r="F575">
            <v>44</v>
          </cell>
        </row>
        <row r="576">
          <cell r="F576">
            <v>44</v>
          </cell>
        </row>
        <row r="577">
          <cell r="F577">
            <v>44</v>
          </cell>
        </row>
        <row r="578">
          <cell r="F578">
            <v>44</v>
          </cell>
        </row>
        <row r="579">
          <cell r="F579">
            <v>44</v>
          </cell>
        </row>
        <row r="580">
          <cell r="F580">
            <v>44</v>
          </cell>
        </row>
        <row r="581">
          <cell r="F581">
            <v>44</v>
          </cell>
        </row>
        <row r="582">
          <cell r="F582">
            <v>43</v>
          </cell>
        </row>
        <row r="583">
          <cell r="F583">
            <v>43</v>
          </cell>
        </row>
        <row r="584">
          <cell r="F584">
            <v>42</v>
          </cell>
        </row>
        <row r="585">
          <cell r="F585">
            <v>42</v>
          </cell>
        </row>
        <row r="586">
          <cell r="F586">
            <v>42</v>
          </cell>
        </row>
        <row r="587">
          <cell r="F587">
            <v>42</v>
          </cell>
        </row>
        <row r="588">
          <cell r="F588">
            <v>42</v>
          </cell>
        </row>
        <row r="589">
          <cell r="F589">
            <v>41</v>
          </cell>
        </row>
        <row r="590">
          <cell r="F590">
            <v>41</v>
          </cell>
        </row>
        <row r="591">
          <cell r="F591">
            <v>41</v>
          </cell>
        </row>
        <row r="592">
          <cell r="F592">
            <v>41</v>
          </cell>
        </row>
        <row r="593">
          <cell r="F593">
            <v>41</v>
          </cell>
        </row>
        <row r="594">
          <cell r="F594">
            <v>40</v>
          </cell>
        </row>
        <row r="595">
          <cell r="F595">
            <v>40</v>
          </cell>
        </row>
        <row r="596">
          <cell r="F596">
            <v>40</v>
          </cell>
        </row>
        <row r="597">
          <cell r="F597">
            <v>40</v>
          </cell>
        </row>
        <row r="598">
          <cell r="F598">
            <v>40</v>
          </cell>
        </row>
        <row r="599">
          <cell r="F599">
            <v>40</v>
          </cell>
        </row>
        <row r="600">
          <cell r="F600">
            <v>40</v>
          </cell>
        </row>
        <row r="601">
          <cell r="F601">
            <v>40</v>
          </cell>
        </row>
        <row r="602">
          <cell r="F602">
            <v>40</v>
          </cell>
        </row>
        <row r="603">
          <cell r="F603">
            <v>40</v>
          </cell>
        </row>
        <row r="604">
          <cell r="F604">
            <v>39</v>
          </cell>
        </row>
        <row r="605">
          <cell r="F605">
            <v>39</v>
          </cell>
        </row>
        <row r="606">
          <cell r="F606">
            <v>39</v>
          </cell>
        </row>
        <row r="607">
          <cell r="F607">
            <v>39</v>
          </cell>
        </row>
        <row r="608">
          <cell r="F608">
            <v>38</v>
          </cell>
        </row>
        <row r="609">
          <cell r="F609">
            <v>38</v>
          </cell>
        </row>
        <row r="610">
          <cell r="F610">
            <v>38</v>
          </cell>
        </row>
        <row r="611">
          <cell r="F611">
            <v>38</v>
          </cell>
        </row>
        <row r="612">
          <cell r="F612">
            <v>38</v>
          </cell>
        </row>
        <row r="613">
          <cell r="F613">
            <v>38</v>
          </cell>
        </row>
        <row r="614">
          <cell r="F614">
            <v>37</v>
          </cell>
        </row>
        <row r="615">
          <cell r="F615">
            <v>37</v>
          </cell>
        </row>
        <row r="616">
          <cell r="F616">
            <v>37</v>
          </cell>
        </row>
        <row r="617">
          <cell r="F617">
            <v>37</v>
          </cell>
        </row>
        <row r="618">
          <cell r="F618">
            <v>37</v>
          </cell>
        </row>
        <row r="619">
          <cell r="F619">
            <v>36</v>
          </cell>
        </row>
        <row r="620">
          <cell r="F620">
            <v>36</v>
          </cell>
        </row>
        <row r="621">
          <cell r="F621">
            <v>36</v>
          </cell>
        </row>
        <row r="622">
          <cell r="F622">
            <v>36</v>
          </cell>
        </row>
        <row r="623">
          <cell r="F623">
            <v>35</v>
          </cell>
        </row>
        <row r="624">
          <cell r="F624">
            <v>35</v>
          </cell>
        </row>
        <row r="625">
          <cell r="F625">
            <v>35</v>
          </cell>
        </row>
        <row r="626">
          <cell r="F626">
            <v>35</v>
          </cell>
        </row>
        <row r="627">
          <cell r="F627">
            <v>35</v>
          </cell>
        </row>
        <row r="628">
          <cell r="F628">
            <v>35</v>
          </cell>
        </row>
        <row r="629">
          <cell r="F629">
            <v>35</v>
          </cell>
        </row>
        <row r="630">
          <cell r="F630">
            <v>34</v>
          </cell>
        </row>
        <row r="631">
          <cell r="F631">
            <v>34</v>
          </cell>
        </row>
        <row r="632">
          <cell r="F632">
            <v>34</v>
          </cell>
        </row>
        <row r="633">
          <cell r="F633">
            <v>34</v>
          </cell>
        </row>
        <row r="634">
          <cell r="F634">
            <v>34</v>
          </cell>
        </row>
        <row r="635">
          <cell r="F635">
            <v>34</v>
          </cell>
        </row>
        <row r="636">
          <cell r="F636">
            <v>34</v>
          </cell>
        </row>
        <row r="637">
          <cell r="F637">
            <v>34</v>
          </cell>
        </row>
        <row r="638">
          <cell r="F638">
            <v>33</v>
          </cell>
        </row>
        <row r="639">
          <cell r="F639">
            <v>33</v>
          </cell>
        </row>
        <row r="640">
          <cell r="F640">
            <v>33</v>
          </cell>
        </row>
        <row r="641">
          <cell r="F641">
            <v>32</v>
          </cell>
        </row>
        <row r="642">
          <cell r="F642">
            <v>32</v>
          </cell>
        </row>
        <row r="643">
          <cell r="F643">
            <v>32</v>
          </cell>
        </row>
        <row r="644">
          <cell r="F644">
            <v>31</v>
          </cell>
        </row>
        <row r="645">
          <cell r="F645">
            <v>31</v>
          </cell>
        </row>
        <row r="646">
          <cell r="F646">
            <v>31</v>
          </cell>
        </row>
        <row r="647">
          <cell r="F647">
            <v>31</v>
          </cell>
        </row>
        <row r="648">
          <cell r="F648">
            <v>31</v>
          </cell>
        </row>
        <row r="649">
          <cell r="F649">
            <v>31</v>
          </cell>
        </row>
        <row r="650">
          <cell r="F650">
            <v>30</v>
          </cell>
        </row>
        <row r="651">
          <cell r="F651">
            <v>30</v>
          </cell>
        </row>
        <row r="652">
          <cell r="F652">
            <v>30</v>
          </cell>
        </row>
        <row r="653">
          <cell r="F653">
            <v>30</v>
          </cell>
        </row>
        <row r="654">
          <cell r="F654">
            <v>30</v>
          </cell>
        </row>
        <row r="655">
          <cell r="F655">
            <v>30</v>
          </cell>
        </row>
        <row r="656">
          <cell r="F656">
            <v>30</v>
          </cell>
        </row>
        <row r="657">
          <cell r="F657">
            <v>30</v>
          </cell>
        </row>
        <row r="658">
          <cell r="F658">
            <v>29</v>
          </cell>
        </row>
        <row r="659">
          <cell r="F659">
            <v>29</v>
          </cell>
        </row>
        <row r="660">
          <cell r="F660">
            <v>29</v>
          </cell>
        </row>
        <row r="661">
          <cell r="F661">
            <v>28</v>
          </cell>
        </row>
        <row r="662">
          <cell r="F662">
            <v>28</v>
          </cell>
        </row>
        <row r="663">
          <cell r="F663">
            <v>28</v>
          </cell>
        </row>
        <row r="664">
          <cell r="F664">
            <v>28</v>
          </cell>
        </row>
        <row r="665">
          <cell r="F665">
            <v>28</v>
          </cell>
        </row>
        <row r="666">
          <cell r="F666">
            <v>28</v>
          </cell>
        </row>
        <row r="667">
          <cell r="F667">
            <v>28</v>
          </cell>
        </row>
        <row r="668">
          <cell r="F668">
            <v>27</v>
          </cell>
        </row>
        <row r="669">
          <cell r="F669">
            <v>27</v>
          </cell>
        </row>
        <row r="670">
          <cell r="F670">
            <v>27</v>
          </cell>
        </row>
        <row r="671">
          <cell r="F671">
            <v>27</v>
          </cell>
        </row>
        <row r="672">
          <cell r="F672">
            <v>27</v>
          </cell>
        </row>
        <row r="673">
          <cell r="F673">
            <v>27</v>
          </cell>
        </row>
        <row r="674">
          <cell r="F674">
            <v>27</v>
          </cell>
        </row>
        <row r="675">
          <cell r="F675">
            <v>27</v>
          </cell>
        </row>
        <row r="676">
          <cell r="F676">
            <v>26</v>
          </cell>
        </row>
        <row r="677">
          <cell r="F677">
            <v>26</v>
          </cell>
        </row>
        <row r="678">
          <cell r="F678">
            <v>26</v>
          </cell>
        </row>
        <row r="679">
          <cell r="F679">
            <v>25</v>
          </cell>
        </row>
        <row r="680">
          <cell r="F680">
            <v>25</v>
          </cell>
        </row>
        <row r="681">
          <cell r="F681">
            <v>25</v>
          </cell>
        </row>
        <row r="682">
          <cell r="F682">
            <v>25</v>
          </cell>
        </row>
        <row r="683">
          <cell r="F683">
            <v>25</v>
          </cell>
        </row>
        <row r="684">
          <cell r="F684">
            <v>25</v>
          </cell>
        </row>
        <row r="685">
          <cell r="F685">
            <v>25</v>
          </cell>
        </row>
        <row r="686">
          <cell r="F686">
            <v>25</v>
          </cell>
        </row>
        <row r="687">
          <cell r="F687">
            <v>25</v>
          </cell>
        </row>
        <row r="688">
          <cell r="F688">
            <v>25</v>
          </cell>
        </row>
        <row r="689">
          <cell r="F689">
            <v>25</v>
          </cell>
        </row>
        <row r="690">
          <cell r="F690">
            <v>24</v>
          </cell>
        </row>
        <row r="691">
          <cell r="F691">
            <v>24</v>
          </cell>
        </row>
        <row r="692">
          <cell r="F692">
            <v>24</v>
          </cell>
        </row>
        <row r="693">
          <cell r="F693">
            <v>24</v>
          </cell>
        </row>
        <row r="694">
          <cell r="F694">
            <v>24</v>
          </cell>
        </row>
        <row r="695">
          <cell r="F695">
            <v>23</v>
          </cell>
        </row>
        <row r="696">
          <cell r="F696">
            <v>23</v>
          </cell>
        </row>
        <row r="697">
          <cell r="F697">
            <v>23</v>
          </cell>
        </row>
        <row r="698">
          <cell r="F698">
            <v>23</v>
          </cell>
        </row>
        <row r="699">
          <cell r="F699">
            <v>23</v>
          </cell>
        </row>
        <row r="700">
          <cell r="F700">
            <v>23</v>
          </cell>
        </row>
        <row r="701">
          <cell r="F701">
            <v>23</v>
          </cell>
        </row>
        <row r="702">
          <cell r="F702">
            <v>23</v>
          </cell>
        </row>
        <row r="703">
          <cell r="F703">
            <v>23</v>
          </cell>
        </row>
        <row r="704">
          <cell r="F704">
            <v>23</v>
          </cell>
        </row>
        <row r="705">
          <cell r="F705">
            <v>22</v>
          </cell>
        </row>
        <row r="706">
          <cell r="F706">
            <v>22</v>
          </cell>
        </row>
        <row r="707">
          <cell r="F707">
            <v>22</v>
          </cell>
        </row>
        <row r="708">
          <cell r="F708">
            <v>22</v>
          </cell>
        </row>
        <row r="709">
          <cell r="F709">
            <v>22</v>
          </cell>
        </row>
        <row r="710">
          <cell r="F710">
            <v>22</v>
          </cell>
        </row>
        <row r="711">
          <cell r="F711">
            <v>22</v>
          </cell>
        </row>
        <row r="712">
          <cell r="F712">
            <v>22</v>
          </cell>
        </row>
        <row r="713">
          <cell r="F713">
            <v>22</v>
          </cell>
        </row>
        <row r="714">
          <cell r="F714">
            <v>22</v>
          </cell>
        </row>
        <row r="715">
          <cell r="F715">
            <v>22</v>
          </cell>
        </row>
        <row r="716">
          <cell r="F716">
            <v>22</v>
          </cell>
        </row>
        <row r="717">
          <cell r="F717">
            <v>21</v>
          </cell>
        </row>
        <row r="718">
          <cell r="F718">
            <v>21</v>
          </cell>
        </row>
        <row r="719">
          <cell r="F719">
            <v>21</v>
          </cell>
        </row>
        <row r="720">
          <cell r="F720">
            <v>21</v>
          </cell>
        </row>
        <row r="721">
          <cell r="F721">
            <v>21</v>
          </cell>
        </row>
        <row r="722">
          <cell r="F722">
            <v>20</v>
          </cell>
        </row>
        <row r="723">
          <cell r="F723">
            <v>20</v>
          </cell>
        </row>
        <row r="724">
          <cell r="F724">
            <v>19</v>
          </cell>
        </row>
        <row r="725">
          <cell r="F725">
            <v>19</v>
          </cell>
        </row>
        <row r="726">
          <cell r="F726">
            <v>19</v>
          </cell>
        </row>
        <row r="727">
          <cell r="F727">
            <v>19</v>
          </cell>
        </row>
        <row r="728">
          <cell r="F728">
            <v>19</v>
          </cell>
        </row>
        <row r="729">
          <cell r="F729">
            <v>18</v>
          </cell>
        </row>
        <row r="730">
          <cell r="F730">
            <v>18</v>
          </cell>
        </row>
        <row r="731">
          <cell r="F731">
            <v>18</v>
          </cell>
        </row>
        <row r="732">
          <cell r="F732">
            <v>18</v>
          </cell>
        </row>
        <row r="733">
          <cell r="F733">
            <v>18</v>
          </cell>
        </row>
        <row r="734">
          <cell r="F734">
            <v>18</v>
          </cell>
        </row>
        <row r="735">
          <cell r="F735">
            <v>18</v>
          </cell>
        </row>
        <row r="736">
          <cell r="F736">
            <v>18</v>
          </cell>
        </row>
        <row r="737">
          <cell r="F737">
            <v>18</v>
          </cell>
        </row>
        <row r="738">
          <cell r="F738">
            <v>18</v>
          </cell>
        </row>
        <row r="739">
          <cell r="F739">
            <v>18</v>
          </cell>
        </row>
        <row r="740">
          <cell r="F740">
            <v>17</v>
          </cell>
        </row>
        <row r="741">
          <cell r="F741">
            <v>17</v>
          </cell>
        </row>
        <row r="742">
          <cell r="F742">
            <v>17</v>
          </cell>
        </row>
        <row r="743">
          <cell r="F743">
            <v>17</v>
          </cell>
        </row>
        <row r="744">
          <cell r="F744">
            <v>17</v>
          </cell>
        </row>
        <row r="745">
          <cell r="F745">
            <v>17</v>
          </cell>
        </row>
        <row r="746">
          <cell r="F746">
            <v>16</v>
          </cell>
        </row>
        <row r="747">
          <cell r="F747">
            <v>16</v>
          </cell>
        </row>
        <row r="748">
          <cell r="F748">
            <v>16</v>
          </cell>
        </row>
        <row r="749">
          <cell r="F749">
            <v>16</v>
          </cell>
        </row>
        <row r="750">
          <cell r="F750">
            <v>16</v>
          </cell>
        </row>
        <row r="751">
          <cell r="F751">
            <v>16</v>
          </cell>
        </row>
        <row r="752">
          <cell r="F752">
            <v>16</v>
          </cell>
        </row>
        <row r="753">
          <cell r="F753">
            <v>16</v>
          </cell>
        </row>
        <row r="754">
          <cell r="F754">
            <v>16</v>
          </cell>
        </row>
        <row r="755">
          <cell r="F755">
            <v>16</v>
          </cell>
        </row>
        <row r="756">
          <cell r="F756">
            <v>16</v>
          </cell>
        </row>
        <row r="757">
          <cell r="F757">
            <v>16</v>
          </cell>
        </row>
        <row r="758">
          <cell r="F758">
            <v>15</v>
          </cell>
        </row>
        <row r="759">
          <cell r="F759">
            <v>15</v>
          </cell>
        </row>
        <row r="760">
          <cell r="F760">
            <v>15</v>
          </cell>
        </row>
        <row r="761">
          <cell r="F761">
            <v>15</v>
          </cell>
        </row>
        <row r="762">
          <cell r="F762">
            <v>15</v>
          </cell>
        </row>
        <row r="763">
          <cell r="F763">
            <v>15</v>
          </cell>
        </row>
        <row r="764">
          <cell r="F764">
            <v>15</v>
          </cell>
        </row>
        <row r="765">
          <cell r="F765">
            <v>15</v>
          </cell>
        </row>
        <row r="766">
          <cell r="F766">
            <v>15</v>
          </cell>
        </row>
        <row r="767">
          <cell r="F767">
            <v>15</v>
          </cell>
        </row>
        <row r="768">
          <cell r="F768">
            <v>14</v>
          </cell>
        </row>
        <row r="769">
          <cell r="F769">
            <v>14</v>
          </cell>
        </row>
        <row r="770">
          <cell r="F770">
            <v>13</v>
          </cell>
        </row>
        <row r="771">
          <cell r="F771">
            <v>13</v>
          </cell>
        </row>
        <row r="772">
          <cell r="F772">
            <v>13</v>
          </cell>
        </row>
        <row r="773">
          <cell r="F773">
            <v>13</v>
          </cell>
        </row>
        <row r="774">
          <cell r="F774">
            <v>12</v>
          </cell>
        </row>
        <row r="775">
          <cell r="F775">
            <v>12</v>
          </cell>
        </row>
        <row r="776">
          <cell r="F776">
            <v>12</v>
          </cell>
        </row>
        <row r="777">
          <cell r="F777">
            <v>12</v>
          </cell>
        </row>
        <row r="778">
          <cell r="F778">
            <v>11</v>
          </cell>
        </row>
        <row r="779">
          <cell r="F779">
            <v>11</v>
          </cell>
        </row>
        <row r="780">
          <cell r="F780">
            <v>11</v>
          </cell>
        </row>
        <row r="781">
          <cell r="F781">
            <v>11</v>
          </cell>
        </row>
        <row r="782">
          <cell r="F782">
            <v>11</v>
          </cell>
        </row>
        <row r="783">
          <cell r="F783">
            <v>11</v>
          </cell>
        </row>
        <row r="784">
          <cell r="F784">
            <v>11</v>
          </cell>
        </row>
        <row r="785">
          <cell r="F785">
            <v>11</v>
          </cell>
        </row>
        <row r="786">
          <cell r="F786">
            <v>10</v>
          </cell>
        </row>
        <row r="787">
          <cell r="F787">
            <v>10</v>
          </cell>
        </row>
        <row r="788">
          <cell r="F788">
            <v>10</v>
          </cell>
        </row>
        <row r="789">
          <cell r="F789">
            <v>10</v>
          </cell>
        </row>
        <row r="790">
          <cell r="F790">
            <v>10</v>
          </cell>
        </row>
        <row r="791">
          <cell r="F791">
            <v>10</v>
          </cell>
        </row>
        <row r="792">
          <cell r="F792">
            <v>10</v>
          </cell>
        </row>
        <row r="793">
          <cell r="F793">
            <v>9</v>
          </cell>
        </row>
        <row r="794">
          <cell r="F794">
            <v>9</v>
          </cell>
        </row>
        <row r="795">
          <cell r="F795">
            <v>9</v>
          </cell>
        </row>
        <row r="796">
          <cell r="F796">
            <v>9</v>
          </cell>
        </row>
        <row r="797">
          <cell r="F797">
            <v>9</v>
          </cell>
        </row>
        <row r="798">
          <cell r="F798">
            <v>9</v>
          </cell>
        </row>
        <row r="799">
          <cell r="F799">
            <v>9</v>
          </cell>
        </row>
        <row r="800">
          <cell r="F800">
            <v>9</v>
          </cell>
        </row>
        <row r="801">
          <cell r="F801">
            <v>9</v>
          </cell>
        </row>
        <row r="802">
          <cell r="F802">
            <v>9</v>
          </cell>
        </row>
        <row r="803">
          <cell r="F803">
            <v>9</v>
          </cell>
        </row>
        <row r="804">
          <cell r="F804">
            <v>8</v>
          </cell>
        </row>
        <row r="805">
          <cell r="F805">
            <v>8</v>
          </cell>
        </row>
        <row r="806">
          <cell r="F806">
            <v>8</v>
          </cell>
        </row>
        <row r="807">
          <cell r="F807">
            <v>8</v>
          </cell>
        </row>
        <row r="808">
          <cell r="F808">
            <v>8</v>
          </cell>
        </row>
        <row r="809">
          <cell r="F809">
            <v>8</v>
          </cell>
        </row>
        <row r="810">
          <cell r="F810">
            <v>8</v>
          </cell>
        </row>
        <row r="811">
          <cell r="F811">
            <v>7</v>
          </cell>
        </row>
        <row r="812">
          <cell r="F812">
            <v>7</v>
          </cell>
        </row>
        <row r="813">
          <cell r="F813">
            <v>7</v>
          </cell>
        </row>
        <row r="814">
          <cell r="F814">
            <v>7</v>
          </cell>
        </row>
        <row r="815">
          <cell r="F815">
            <v>7</v>
          </cell>
        </row>
        <row r="816">
          <cell r="F816">
            <v>7</v>
          </cell>
        </row>
        <row r="817">
          <cell r="F817">
            <v>7</v>
          </cell>
        </row>
        <row r="818">
          <cell r="F818">
            <v>7</v>
          </cell>
        </row>
        <row r="819">
          <cell r="F819">
            <v>7</v>
          </cell>
        </row>
        <row r="820">
          <cell r="F820">
            <v>6</v>
          </cell>
        </row>
        <row r="821">
          <cell r="F821">
            <v>6</v>
          </cell>
        </row>
        <row r="822">
          <cell r="F822">
            <v>6</v>
          </cell>
        </row>
        <row r="823">
          <cell r="F823">
            <v>5</v>
          </cell>
        </row>
        <row r="824">
          <cell r="F824">
            <v>5</v>
          </cell>
        </row>
        <row r="825">
          <cell r="F825">
            <v>5</v>
          </cell>
        </row>
        <row r="826">
          <cell r="F826">
            <v>4</v>
          </cell>
        </row>
        <row r="827">
          <cell r="F827">
            <v>4</v>
          </cell>
        </row>
        <row r="828">
          <cell r="F828">
            <v>4</v>
          </cell>
        </row>
        <row r="829">
          <cell r="F829">
            <v>3</v>
          </cell>
        </row>
        <row r="830">
          <cell r="F830">
            <v>3</v>
          </cell>
        </row>
        <row r="831">
          <cell r="F831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nelle Übers V+V (01.10.18)"/>
      <sheetName val="Entwicklung Vereinsstruktur"/>
      <sheetName val="Entwicklung Mitglieder gesamt"/>
      <sheetName val="Ranking ALLE Vereine (01.10.18)"/>
      <sheetName val="FACHVERBÄNDE (01.10.18)"/>
      <sheetName val="V ohne FV-Zuordnung (01.10.18)"/>
      <sheetName val="VKZ 0-5399 (01.10.18)"/>
      <sheetName val="VKZ 5400-5799 (01.10.18)"/>
      <sheetName val="VKZ 5800-5999 (01.10.18)"/>
      <sheetName val="V&amp;V komplett = Mitgliederzahlen"/>
      <sheetName val="V&amp;V komplett = nur Anschriften"/>
    </sheetNames>
    <sheetDataSet>
      <sheetData sheetId="0"/>
      <sheetData sheetId="1"/>
      <sheetData sheetId="2"/>
      <sheetData sheetId="3">
        <row r="1">
          <cell r="F1" t="str">
            <v>Gesamt</v>
          </cell>
        </row>
        <row r="2">
          <cell r="F2">
            <v>86094</v>
          </cell>
        </row>
        <row r="3">
          <cell r="F3">
            <v>50961</v>
          </cell>
        </row>
        <row r="4">
          <cell r="F4">
            <v>28256</v>
          </cell>
        </row>
        <row r="5">
          <cell r="F5">
            <v>15145</v>
          </cell>
        </row>
        <row r="6">
          <cell r="F6">
            <v>13221</v>
          </cell>
        </row>
        <row r="7">
          <cell r="F7">
            <v>11311</v>
          </cell>
        </row>
        <row r="8">
          <cell r="F8">
            <v>10290</v>
          </cell>
        </row>
        <row r="9">
          <cell r="F9">
            <v>8626</v>
          </cell>
        </row>
        <row r="10">
          <cell r="F10">
            <v>8247</v>
          </cell>
        </row>
        <row r="11">
          <cell r="F11">
            <v>8204</v>
          </cell>
        </row>
        <row r="12">
          <cell r="F12">
            <v>8129</v>
          </cell>
        </row>
        <row r="13">
          <cell r="F13">
            <v>7564</v>
          </cell>
        </row>
        <row r="14">
          <cell r="F14">
            <v>7383</v>
          </cell>
        </row>
        <row r="15">
          <cell r="F15">
            <v>4978</v>
          </cell>
        </row>
        <row r="16">
          <cell r="F16">
            <v>4933</v>
          </cell>
        </row>
        <row r="17">
          <cell r="F17">
            <v>4431</v>
          </cell>
        </row>
        <row r="18">
          <cell r="F18">
            <v>4367</v>
          </cell>
        </row>
        <row r="19">
          <cell r="F19">
            <v>4237</v>
          </cell>
        </row>
        <row r="20">
          <cell r="F20">
            <v>4017</v>
          </cell>
        </row>
        <row r="21">
          <cell r="F21">
            <v>3928</v>
          </cell>
        </row>
        <row r="22">
          <cell r="F22">
            <v>3863</v>
          </cell>
        </row>
        <row r="23">
          <cell r="F23">
            <v>3678</v>
          </cell>
        </row>
        <row r="24">
          <cell r="F24">
            <v>3547</v>
          </cell>
        </row>
        <row r="25">
          <cell r="F25">
            <v>3115</v>
          </cell>
        </row>
        <row r="26">
          <cell r="F26">
            <v>3076</v>
          </cell>
        </row>
        <row r="27">
          <cell r="F27">
            <v>3064</v>
          </cell>
        </row>
        <row r="28">
          <cell r="F28">
            <v>2931</v>
          </cell>
        </row>
        <row r="29">
          <cell r="F29">
            <v>2642</v>
          </cell>
        </row>
        <row r="30">
          <cell r="F30">
            <v>2527</v>
          </cell>
        </row>
        <row r="31">
          <cell r="F31">
            <v>2518</v>
          </cell>
        </row>
        <row r="32">
          <cell r="F32">
            <v>2508</v>
          </cell>
        </row>
        <row r="33">
          <cell r="F33">
            <v>2502</v>
          </cell>
        </row>
        <row r="34">
          <cell r="F34">
            <v>2466</v>
          </cell>
        </row>
        <row r="35">
          <cell r="F35">
            <v>2459</v>
          </cell>
        </row>
        <row r="36">
          <cell r="F36">
            <v>2416</v>
          </cell>
        </row>
        <row r="37">
          <cell r="F37">
            <v>2415</v>
          </cell>
        </row>
        <row r="38">
          <cell r="F38">
            <v>2339</v>
          </cell>
        </row>
        <row r="39">
          <cell r="F39">
            <v>2274</v>
          </cell>
        </row>
        <row r="40">
          <cell r="F40">
            <v>2173</v>
          </cell>
        </row>
        <row r="41">
          <cell r="F41">
            <v>2104</v>
          </cell>
        </row>
        <row r="42">
          <cell r="F42">
            <v>2084</v>
          </cell>
        </row>
        <row r="43">
          <cell r="F43">
            <v>2002</v>
          </cell>
        </row>
        <row r="44">
          <cell r="F44">
            <v>1965</v>
          </cell>
        </row>
        <row r="45">
          <cell r="F45">
            <v>1964</v>
          </cell>
        </row>
        <row r="46">
          <cell r="F46">
            <v>1917</v>
          </cell>
        </row>
        <row r="47">
          <cell r="F47">
            <v>1897</v>
          </cell>
        </row>
        <row r="48">
          <cell r="F48">
            <v>1842</v>
          </cell>
        </row>
        <row r="49">
          <cell r="F49">
            <v>1800</v>
          </cell>
        </row>
        <row r="50">
          <cell r="F50">
            <v>1752</v>
          </cell>
        </row>
        <row r="51">
          <cell r="F51">
            <v>1553</v>
          </cell>
        </row>
        <row r="52">
          <cell r="F52">
            <v>1550</v>
          </cell>
        </row>
        <row r="53">
          <cell r="F53">
            <v>1530</v>
          </cell>
        </row>
        <row r="54">
          <cell r="F54">
            <v>1517</v>
          </cell>
        </row>
        <row r="55">
          <cell r="F55">
            <v>1513</v>
          </cell>
        </row>
        <row r="56">
          <cell r="F56">
            <v>1500</v>
          </cell>
        </row>
        <row r="57">
          <cell r="F57">
            <v>1453</v>
          </cell>
        </row>
        <row r="58">
          <cell r="F58">
            <v>1445</v>
          </cell>
        </row>
        <row r="59">
          <cell r="F59">
            <v>1433</v>
          </cell>
        </row>
        <row r="60">
          <cell r="F60">
            <v>1417</v>
          </cell>
        </row>
        <row r="61">
          <cell r="F61">
            <v>1386</v>
          </cell>
        </row>
        <row r="62">
          <cell r="F62">
            <v>1381</v>
          </cell>
        </row>
        <row r="63">
          <cell r="F63">
            <v>1378</v>
          </cell>
        </row>
        <row r="64">
          <cell r="F64">
            <v>1327</v>
          </cell>
        </row>
        <row r="65">
          <cell r="F65">
            <v>1322</v>
          </cell>
        </row>
        <row r="66">
          <cell r="F66">
            <v>1320</v>
          </cell>
        </row>
        <row r="67">
          <cell r="F67">
            <v>1306</v>
          </cell>
        </row>
        <row r="68">
          <cell r="F68">
            <v>1302</v>
          </cell>
        </row>
        <row r="69">
          <cell r="F69">
            <v>1264</v>
          </cell>
        </row>
        <row r="70">
          <cell r="F70">
            <v>1262</v>
          </cell>
        </row>
        <row r="71">
          <cell r="F71">
            <v>1217</v>
          </cell>
        </row>
        <row r="72">
          <cell r="F72">
            <v>1208</v>
          </cell>
        </row>
        <row r="73">
          <cell r="F73">
            <v>1191</v>
          </cell>
        </row>
        <row r="74">
          <cell r="F74">
            <v>1168</v>
          </cell>
        </row>
        <row r="75">
          <cell r="F75">
            <v>1150</v>
          </cell>
        </row>
        <row r="76">
          <cell r="F76">
            <v>1147</v>
          </cell>
        </row>
        <row r="77">
          <cell r="F77">
            <v>1117</v>
          </cell>
        </row>
        <row r="78">
          <cell r="F78">
            <v>1115</v>
          </cell>
        </row>
        <row r="79">
          <cell r="F79">
            <v>1069</v>
          </cell>
        </row>
        <row r="80">
          <cell r="F80">
            <v>1057</v>
          </cell>
        </row>
        <row r="81">
          <cell r="F81">
            <v>1049</v>
          </cell>
        </row>
        <row r="82">
          <cell r="F82">
            <v>1029</v>
          </cell>
        </row>
        <row r="83">
          <cell r="F83">
            <v>996</v>
          </cell>
        </row>
        <row r="84">
          <cell r="F84">
            <v>991</v>
          </cell>
        </row>
        <row r="85">
          <cell r="F85">
            <v>972</v>
          </cell>
        </row>
        <row r="86">
          <cell r="F86">
            <v>954</v>
          </cell>
        </row>
        <row r="87">
          <cell r="F87">
            <v>946</v>
          </cell>
        </row>
        <row r="88">
          <cell r="F88">
            <v>922</v>
          </cell>
        </row>
        <row r="89">
          <cell r="F89">
            <v>913</v>
          </cell>
        </row>
        <row r="90">
          <cell r="F90">
            <v>910</v>
          </cell>
        </row>
        <row r="91">
          <cell r="F91">
            <v>905</v>
          </cell>
        </row>
        <row r="92">
          <cell r="F92">
            <v>904</v>
          </cell>
        </row>
        <row r="93">
          <cell r="F93">
            <v>891</v>
          </cell>
        </row>
        <row r="94">
          <cell r="F94">
            <v>889</v>
          </cell>
        </row>
        <row r="95">
          <cell r="F95">
            <v>888</v>
          </cell>
        </row>
        <row r="96">
          <cell r="F96">
            <v>885</v>
          </cell>
        </row>
        <row r="97">
          <cell r="F97">
            <v>879</v>
          </cell>
        </row>
        <row r="98">
          <cell r="F98">
            <v>877</v>
          </cell>
        </row>
        <row r="99">
          <cell r="F99">
            <v>873</v>
          </cell>
        </row>
        <row r="100">
          <cell r="F100">
            <v>858</v>
          </cell>
        </row>
        <row r="101">
          <cell r="F101">
            <v>856</v>
          </cell>
        </row>
        <row r="102">
          <cell r="F102">
            <v>841</v>
          </cell>
        </row>
        <row r="103">
          <cell r="F103">
            <v>836</v>
          </cell>
        </row>
        <row r="104">
          <cell r="F104">
            <v>801</v>
          </cell>
        </row>
        <row r="105">
          <cell r="F105">
            <v>790</v>
          </cell>
        </row>
        <row r="106">
          <cell r="F106">
            <v>782</v>
          </cell>
        </row>
        <row r="107">
          <cell r="F107">
            <v>770</v>
          </cell>
        </row>
        <row r="108">
          <cell r="F108">
            <v>768</v>
          </cell>
        </row>
        <row r="109">
          <cell r="F109">
            <v>765</v>
          </cell>
        </row>
        <row r="110">
          <cell r="F110">
            <v>750</v>
          </cell>
        </row>
        <row r="111">
          <cell r="F111">
            <v>750</v>
          </cell>
        </row>
        <row r="112">
          <cell r="F112">
            <v>745</v>
          </cell>
        </row>
        <row r="113">
          <cell r="F113">
            <v>743</v>
          </cell>
        </row>
        <row r="114">
          <cell r="F114">
            <v>742</v>
          </cell>
        </row>
        <row r="115">
          <cell r="F115">
            <v>741</v>
          </cell>
        </row>
        <row r="116">
          <cell r="F116">
            <v>725</v>
          </cell>
        </row>
        <row r="117">
          <cell r="F117">
            <v>723</v>
          </cell>
        </row>
        <row r="118">
          <cell r="F118">
            <v>720</v>
          </cell>
        </row>
        <row r="119">
          <cell r="F119">
            <v>713</v>
          </cell>
        </row>
        <row r="120">
          <cell r="F120">
            <v>710</v>
          </cell>
        </row>
        <row r="121">
          <cell r="F121">
            <v>699</v>
          </cell>
        </row>
        <row r="122">
          <cell r="F122">
            <v>695</v>
          </cell>
        </row>
        <row r="123">
          <cell r="F123">
            <v>692</v>
          </cell>
        </row>
        <row r="124">
          <cell r="F124">
            <v>689</v>
          </cell>
        </row>
        <row r="125">
          <cell r="F125">
            <v>676</v>
          </cell>
        </row>
        <row r="126">
          <cell r="F126">
            <v>666</v>
          </cell>
        </row>
        <row r="127">
          <cell r="F127">
            <v>663</v>
          </cell>
        </row>
        <row r="128">
          <cell r="F128">
            <v>662</v>
          </cell>
        </row>
        <row r="129">
          <cell r="F129">
            <v>659</v>
          </cell>
        </row>
        <row r="130">
          <cell r="F130">
            <v>649</v>
          </cell>
        </row>
        <row r="131">
          <cell r="F131">
            <v>642</v>
          </cell>
        </row>
        <row r="132">
          <cell r="F132">
            <v>641</v>
          </cell>
        </row>
        <row r="133">
          <cell r="F133">
            <v>640</v>
          </cell>
        </row>
        <row r="134">
          <cell r="F134">
            <v>639</v>
          </cell>
        </row>
        <row r="135">
          <cell r="F135">
            <v>638</v>
          </cell>
        </row>
        <row r="136">
          <cell r="F136">
            <v>638</v>
          </cell>
        </row>
        <row r="137">
          <cell r="F137">
            <v>629</v>
          </cell>
        </row>
        <row r="138">
          <cell r="F138">
            <v>606</v>
          </cell>
        </row>
        <row r="139">
          <cell r="F139">
            <v>602</v>
          </cell>
        </row>
        <row r="140">
          <cell r="F140">
            <v>598</v>
          </cell>
        </row>
        <row r="141">
          <cell r="F141">
            <v>597</v>
          </cell>
        </row>
        <row r="142">
          <cell r="F142">
            <v>588</v>
          </cell>
        </row>
        <row r="143">
          <cell r="F143">
            <v>587</v>
          </cell>
        </row>
        <row r="144">
          <cell r="F144">
            <v>587</v>
          </cell>
        </row>
        <row r="145">
          <cell r="F145">
            <v>564</v>
          </cell>
        </row>
        <row r="146">
          <cell r="F146">
            <v>564</v>
          </cell>
        </row>
        <row r="147">
          <cell r="F147">
            <v>562</v>
          </cell>
        </row>
        <row r="148">
          <cell r="F148">
            <v>561</v>
          </cell>
        </row>
        <row r="149">
          <cell r="F149">
            <v>561</v>
          </cell>
        </row>
        <row r="150">
          <cell r="F150">
            <v>554</v>
          </cell>
        </row>
        <row r="151">
          <cell r="F151">
            <v>554</v>
          </cell>
        </row>
        <row r="152">
          <cell r="F152">
            <v>550</v>
          </cell>
        </row>
        <row r="153">
          <cell r="F153">
            <v>544</v>
          </cell>
        </row>
        <row r="154">
          <cell r="F154">
            <v>536</v>
          </cell>
        </row>
        <row r="155">
          <cell r="F155">
            <v>530</v>
          </cell>
        </row>
        <row r="156">
          <cell r="F156">
            <v>530</v>
          </cell>
        </row>
        <row r="157">
          <cell r="F157">
            <v>529</v>
          </cell>
        </row>
        <row r="158">
          <cell r="F158">
            <v>523</v>
          </cell>
        </row>
        <row r="159">
          <cell r="F159">
            <v>520</v>
          </cell>
        </row>
        <row r="160">
          <cell r="F160">
            <v>519</v>
          </cell>
        </row>
        <row r="161">
          <cell r="F161">
            <v>501</v>
          </cell>
        </row>
        <row r="162">
          <cell r="F162">
            <v>499</v>
          </cell>
        </row>
        <row r="163">
          <cell r="F163">
            <v>497</v>
          </cell>
        </row>
        <row r="164">
          <cell r="F164">
            <v>497</v>
          </cell>
        </row>
        <row r="165">
          <cell r="F165">
            <v>489</v>
          </cell>
        </row>
        <row r="166">
          <cell r="F166">
            <v>481</v>
          </cell>
        </row>
        <row r="167">
          <cell r="F167">
            <v>480</v>
          </cell>
        </row>
        <row r="168">
          <cell r="F168">
            <v>480</v>
          </cell>
        </row>
        <row r="169">
          <cell r="F169">
            <v>477</v>
          </cell>
        </row>
        <row r="170">
          <cell r="F170">
            <v>446</v>
          </cell>
        </row>
        <row r="171">
          <cell r="F171">
            <v>445</v>
          </cell>
        </row>
        <row r="172">
          <cell r="F172">
            <v>439</v>
          </cell>
        </row>
        <row r="173">
          <cell r="F173">
            <v>438</v>
          </cell>
        </row>
        <row r="174">
          <cell r="F174">
            <v>436</v>
          </cell>
        </row>
        <row r="175">
          <cell r="F175">
            <v>433</v>
          </cell>
        </row>
        <row r="176">
          <cell r="F176">
            <v>432</v>
          </cell>
        </row>
        <row r="177">
          <cell r="F177">
            <v>430</v>
          </cell>
        </row>
        <row r="178">
          <cell r="F178">
            <v>430</v>
          </cell>
        </row>
        <row r="179">
          <cell r="F179">
            <v>421</v>
          </cell>
        </row>
        <row r="180">
          <cell r="F180">
            <v>420</v>
          </cell>
        </row>
        <row r="181">
          <cell r="F181">
            <v>412</v>
          </cell>
        </row>
        <row r="182">
          <cell r="F182">
            <v>411</v>
          </cell>
        </row>
        <row r="183">
          <cell r="F183">
            <v>410</v>
          </cell>
        </row>
        <row r="184">
          <cell r="F184">
            <v>405</v>
          </cell>
        </row>
        <row r="185">
          <cell r="F185">
            <v>404</v>
          </cell>
        </row>
        <row r="186">
          <cell r="F186">
            <v>401</v>
          </cell>
        </row>
        <row r="187">
          <cell r="F187">
            <v>401</v>
          </cell>
        </row>
        <row r="188">
          <cell r="F188">
            <v>396</v>
          </cell>
        </row>
        <row r="189">
          <cell r="F189">
            <v>391</v>
          </cell>
        </row>
        <row r="190">
          <cell r="F190">
            <v>390</v>
          </cell>
        </row>
        <row r="191">
          <cell r="F191">
            <v>386</v>
          </cell>
        </row>
        <row r="192">
          <cell r="F192">
            <v>374</v>
          </cell>
        </row>
        <row r="193">
          <cell r="F193">
            <v>372</v>
          </cell>
        </row>
        <row r="194">
          <cell r="F194">
            <v>370</v>
          </cell>
        </row>
        <row r="195">
          <cell r="F195">
            <v>367</v>
          </cell>
        </row>
        <row r="196">
          <cell r="F196">
            <v>362</v>
          </cell>
        </row>
        <row r="197">
          <cell r="F197">
            <v>362</v>
          </cell>
        </row>
        <row r="198">
          <cell r="F198">
            <v>355</v>
          </cell>
        </row>
        <row r="199">
          <cell r="F199">
            <v>353</v>
          </cell>
        </row>
        <row r="200">
          <cell r="F200">
            <v>348</v>
          </cell>
        </row>
        <row r="201">
          <cell r="F201">
            <v>346</v>
          </cell>
        </row>
        <row r="202">
          <cell r="F202">
            <v>346</v>
          </cell>
        </row>
        <row r="203">
          <cell r="F203">
            <v>341</v>
          </cell>
        </row>
        <row r="204">
          <cell r="F204">
            <v>337</v>
          </cell>
        </row>
        <row r="205">
          <cell r="F205">
            <v>335</v>
          </cell>
        </row>
        <row r="206">
          <cell r="F206">
            <v>332</v>
          </cell>
        </row>
        <row r="207">
          <cell r="F207">
            <v>330</v>
          </cell>
        </row>
        <row r="208">
          <cell r="F208">
            <v>330</v>
          </cell>
        </row>
        <row r="209">
          <cell r="F209">
            <v>326</v>
          </cell>
        </row>
        <row r="210">
          <cell r="F210">
            <v>325</v>
          </cell>
        </row>
        <row r="211">
          <cell r="F211">
            <v>325</v>
          </cell>
        </row>
        <row r="212">
          <cell r="F212">
            <v>322</v>
          </cell>
        </row>
        <row r="213">
          <cell r="F213">
            <v>314</v>
          </cell>
        </row>
        <row r="214">
          <cell r="F214">
            <v>312</v>
          </cell>
        </row>
        <row r="215">
          <cell r="F215">
            <v>311</v>
          </cell>
        </row>
        <row r="216">
          <cell r="F216">
            <v>311</v>
          </cell>
        </row>
        <row r="217">
          <cell r="F217">
            <v>310</v>
          </cell>
        </row>
        <row r="218">
          <cell r="F218">
            <v>308</v>
          </cell>
        </row>
        <row r="219">
          <cell r="F219">
            <v>308</v>
          </cell>
        </row>
        <row r="220">
          <cell r="F220">
            <v>302</v>
          </cell>
        </row>
        <row r="221">
          <cell r="F221">
            <v>301</v>
          </cell>
        </row>
        <row r="222">
          <cell r="F222">
            <v>300</v>
          </cell>
        </row>
        <row r="223">
          <cell r="F223">
            <v>299</v>
          </cell>
        </row>
        <row r="224">
          <cell r="F224">
            <v>293</v>
          </cell>
        </row>
        <row r="225">
          <cell r="F225">
            <v>290</v>
          </cell>
        </row>
        <row r="226">
          <cell r="F226">
            <v>289</v>
          </cell>
        </row>
        <row r="227">
          <cell r="F227">
            <v>288</v>
          </cell>
        </row>
        <row r="228">
          <cell r="F228">
            <v>287</v>
          </cell>
        </row>
        <row r="229">
          <cell r="F229">
            <v>286</v>
          </cell>
        </row>
        <row r="230">
          <cell r="F230">
            <v>286</v>
          </cell>
        </row>
        <row r="231">
          <cell r="F231">
            <v>286</v>
          </cell>
        </row>
        <row r="232">
          <cell r="F232">
            <v>284</v>
          </cell>
        </row>
        <row r="233">
          <cell r="F233">
            <v>282</v>
          </cell>
        </row>
        <row r="234">
          <cell r="F234">
            <v>279</v>
          </cell>
        </row>
        <row r="235">
          <cell r="F235">
            <v>276</v>
          </cell>
        </row>
        <row r="236">
          <cell r="F236">
            <v>276</v>
          </cell>
        </row>
        <row r="237">
          <cell r="F237">
            <v>275</v>
          </cell>
        </row>
        <row r="238">
          <cell r="F238">
            <v>268</v>
          </cell>
        </row>
        <row r="239">
          <cell r="F239">
            <v>268</v>
          </cell>
        </row>
        <row r="240">
          <cell r="F240">
            <v>267</v>
          </cell>
        </row>
        <row r="241">
          <cell r="F241">
            <v>265</v>
          </cell>
        </row>
        <row r="242">
          <cell r="F242">
            <v>262</v>
          </cell>
        </row>
        <row r="243">
          <cell r="F243">
            <v>258</v>
          </cell>
        </row>
        <row r="244">
          <cell r="F244">
            <v>257</v>
          </cell>
        </row>
        <row r="245">
          <cell r="F245">
            <v>256</v>
          </cell>
        </row>
        <row r="246">
          <cell r="F246">
            <v>255</v>
          </cell>
        </row>
        <row r="247">
          <cell r="F247">
            <v>253</v>
          </cell>
        </row>
        <row r="248">
          <cell r="F248">
            <v>246</v>
          </cell>
        </row>
        <row r="249">
          <cell r="F249">
            <v>245</v>
          </cell>
        </row>
        <row r="250">
          <cell r="F250">
            <v>243</v>
          </cell>
        </row>
        <row r="251">
          <cell r="F251">
            <v>238</v>
          </cell>
        </row>
        <row r="252">
          <cell r="F252">
            <v>238</v>
          </cell>
        </row>
        <row r="253">
          <cell r="F253">
            <v>236</v>
          </cell>
        </row>
        <row r="254">
          <cell r="F254">
            <v>236</v>
          </cell>
        </row>
        <row r="255">
          <cell r="F255">
            <v>235</v>
          </cell>
        </row>
        <row r="256">
          <cell r="F256">
            <v>231</v>
          </cell>
        </row>
        <row r="257">
          <cell r="F257">
            <v>231</v>
          </cell>
        </row>
        <row r="258">
          <cell r="F258">
            <v>230</v>
          </cell>
        </row>
        <row r="259">
          <cell r="F259">
            <v>230</v>
          </cell>
        </row>
        <row r="260">
          <cell r="F260">
            <v>228</v>
          </cell>
        </row>
        <row r="261">
          <cell r="F261">
            <v>228</v>
          </cell>
        </row>
        <row r="262">
          <cell r="F262">
            <v>224</v>
          </cell>
        </row>
        <row r="263">
          <cell r="F263">
            <v>223</v>
          </cell>
        </row>
        <row r="264">
          <cell r="F264">
            <v>222</v>
          </cell>
        </row>
        <row r="265">
          <cell r="F265">
            <v>221</v>
          </cell>
        </row>
        <row r="266">
          <cell r="F266">
            <v>220</v>
          </cell>
        </row>
        <row r="267">
          <cell r="F267">
            <v>218</v>
          </cell>
        </row>
        <row r="268">
          <cell r="F268">
            <v>217</v>
          </cell>
        </row>
        <row r="269">
          <cell r="F269">
            <v>216</v>
          </cell>
        </row>
        <row r="270">
          <cell r="F270">
            <v>213</v>
          </cell>
        </row>
        <row r="271">
          <cell r="F271">
            <v>212</v>
          </cell>
        </row>
        <row r="272">
          <cell r="F272">
            <v>212</v>
          </cell>
        </row>
        <row r="273">
          <cell r="F273">
            <v>211</v>
          </cell>
        </row>
        <row r="274">
          <cell r="F274">
            <v>209</v>
          </cell>
        </row>
        <row r="275">
          <cell r="F275">
            <v>209</v>
          </cell>
        </row>
        <row r="276">
          <cell r="F276">
            <v>208</v>
          </cell>
        </row>
        <row r="277">
          <cell r="F277">
            <v>206</v>
          </cell>
        </row>
        <row r="278">
          <cell r="F278">
            <v>206</v>
          </cell>
        </row>
        <row r="279">
          <cell r="F279">
            <v>206</v>
          </cell>
        </row>
        <row r="280">
          <cell r="F280">
            <v>205</v>
          </cell>
        </row>
        <row r="281">
          <cell r="F281">
            <v>205</v>
          </cell>
        </row>
        <row r="282">
          <cell r="F282">
            <v>205</v>
          </cell>
        </row>
        <row r="283">
          <cell r="F283">
            <v>204</v>
          </cell>
        </row>
        <row r="284">
          <cell r="F284">
            <v>198</v>
          </cell>
        </row>
        <row r="285">
          <cell r="F285">
            <v>196</v>
          </cell>
        </row>
        <row r="286">
          <cell r="F286">
            <v>193</v>
          </cell>
        </row>
        <row r="287">
          <cell r="F287">
            <v>191</v>
          </cell>
        </row>
        <row r="288">
          <cell r="F288">
            <v>191</v>
          </cell>
        </row>
        <row r="289">
          <cell r="F289">
            <v>188</v>
          </cell>
        </row>
        <row r="290">
          <cell r="F290">
            <v>188</v>
          </cell>
        </row>
        <row r="291">
          <cell r="F291">
            <v>187</v>
          </cell>
        </row>
        <row r="292">
          <cell r="F292">
            <v>187</v>
          </cell>
        </row>
        <row r="293">
          <cell r="F293">
            <v>187</v>
          </cell>
        </row>
        <row r="294">
          <cell r="F294">
            <v>186</v>
          </cell>
        </row>
        <row r="295">
          <cell r="F295">
            <v>186</v>
          </cell>
        </row>
        <row r="296">
          <cell r="F296">
            <v>186</v>
          </cell>
        </row>
        <row r="297">
          <cell r="F297">
            <v>184</v>
          </cell>
        </row>
        <row r="298">
          <cell r="F298">
            <v>184</v>
          </cell>
        </row>
        <row r="299">
          <cell r="F299">
            <v>184</v>
          </cell>
        </row>
        <row r="300">
          <cell r="F300">
            <v>183</v>
          </cell>
        </row>
        <row r="301">
          <cell r="F301">
            <v>181</v>
          </cell>
        </row>
        <row r="302">
          <cell r="F302">
            <v>181</v>
          </cell>
        </row>
        <row r="303">
          <cell r="F303">
            <v>181</v>
          </cell>
        </row>
        <row r="304">
          <cell r="F304">
            <v>177</v>
          </cell>
        </row>
        <row r="305">
          <cell r="F305">
            <v>174</v>
          </cell>
        </row>
        <row r="306">
          <cell r="F306">
            <v>174</v>
          </cell>
        </row>
        <row r="307">
          <cell r="F307">
            <v>172</v>
          </cell>
        </row>
        <row r="308">
          <cell r="F308">
            <v>172</v>
          </cell>
        </row>
        <row r="309">
          <cell r="F309">
            <v>172</v>
          </cell>
        </row>
        <row r="310">
          <cell r="F310">
            <v>171</v>
          </cell>
        </row>
        <row r="311">
          <cell r="F311">
            <v>166</v>
          </cell>
        </row>
        <row r="312">
          <cell r="F312">
            <v>166</v>
          </cell>
        </row>
        <row r="313">
          <cell r="F313">
            <v>166</v>
          </cell>
        </row>
        <row r="314">
          <cell r="F314">
            <v>165</v>
          </cell>
        </row>
        <row r="315">
          <cell r="F315">
            <v>165</v>
          </cell>
        </row>
        <row r="316">
          <cell r="F316">
            <v>164</v>
          </cell>
        </row>
        <row r="317">
          <cell r="F317">
            <v>160</v>
          </cell>
        </row>
        <row r="318">
          <cell r="F318">
            <v>160</v>
          </cell>
        </row>
        <row r="319">
          <cell r="F319">
            <v>158</v>
          </cell>
        </row>
        <row r="320">
          <cell r="F320">
            <v>155</v>
          </cell>
        </row>
        <row r="321">
          <cell r="F321">
            <v>155</v>
          </cell>
        </row>
        <row r="322">
          <cell r="F322">
            <v>154</v>
          </cell>
        </row>
        <row r="323">
          <cell r="F323">
            <v>153</v>
          </cell>
        </row>
        <row r="324">
          <cell r="F324">
            <v>152</v>
          </cell>
        </row>
        <row r="325">
          <cell r="F325">
            <v>152</v>
          </cell>
        </row>
        <row r="326">
          <cell r="F326">
            <v>151</v>
          </cell>
        </row>
        <row r="327">
          <cell r="F327">
            <v>147</v>
          </cell>
        </row>
        <row r="328">
          <cell r="F328">
            <v>144</v>
          </cell>
        </row>
        <row r="329">
          <cell r="F329">
            <v>144</v>
          </cell>
        </row>
        <row r="330">
          <cell r="F330">
            <v>144</v>
          </cell>
        </row>
        <row r="331">
          <cell r="F331">
            <v>144</v>
          </cell>
        </row>
        <row r="332">
          <cell r="F332">
            <v>143</v>
          </cell>
        </row>
        <row r="333">
          <cell r="F333">
            <v>141</v>
          </cell>
        </row>
        <row r="334">
          <cell r="F334">
            <v>141</v>
          </cell>
        </row>
        <row r="335">
          <cell r="F335">
            <v>140</v>
          </cell>
        </row>
        <row r="336">
          <cell r="F336">
            <v>140</v>
          </cell>
        </row>
        <row r="337">
          <cell r="F337">
            <v>140</v>
          </cell>
        </row>
        <row r="338">
          <cell r="F338">
            <v>139</v>
          </cell>
        </row>
        <row r="339">
          <cell r="F339">
            <v>138</v>
          </cell>
        </row>
        <row r="340">
          <cell r="F340">
            <v>137</v>
          </cell>
        </row>
        <row r="341">
          <cell r="F341">
            <v>137</v>
          </cell>
        </row>
        <row r="342">
          <cell r="F342">
            <v>137</v>
          </cell>
        </row>
        <row r="343">
          <cell r="F343">
            <v>137</v>
          </cell>
        </row>
        <row r="344">
          <cell r="F344">
            <v>135</v>
          </cell>
        </row>
        <row r="345">
          <cell r="F345">
            <v>134</v>
          </cell>
        </row>
        <row r="346">
          <cell r="F346">
            <v>133</v>
          </cell>
        </row>
        <row r="347">
          <cell r="F347">
            <v>131</v>
          </cell>
        </row>
        <row r="348">
          <cell r="F348">
            <v>131</v>
          </cell>
        </row>
        <row r="349">
          <cell r="F349">
            <v>130</v>
          </cell>
        </row>
        <row r="350">
          <cell r="F350">
            <v>130</v>
          </cell>
        </row>
        <row r="351">
          <cell r="F351">
            <v>128</v>
          </cell>
        </row>
        <row r="352">
          <cell r="F352">
            <v>127</v>
          </cell>
        </row>
        <row r="353">
          <cell r="F353">
            <v>127</v>
          </cell>
        </row>
        <row r="354">
          <cell r="F354">
            <v>126</v>
          </cell>
        </row>
        <row r="355">
          <cell r="F355">
            <v>124</v>
          </cell>
        </row>
        <row r="356">
          <cell r="F356">
            <v>124</v>
          </cell>
        </row>
        <row r="357">
          <cell r="F357">
            <v>122</v>
          </cell>
        </row>
        <row r="358">
          <cell r="F358">
            <v>121</v>
          </cell>
        </row>
        <row r="359">
          <cell r="F359">
            <v>120</v>
          </cell>
        </row>
        <row r="360">
          <cell r="F360">
            <v>120</v>
          </cell>
        </row>
        <row r="361">
          <cell r="F361">
            <v>120</v>
          </cell>
        </row>
        <row r="362">
          <cell r="F362">
            <v>120</v>
          </cell>
        </row>
        <row r="363">
          <cell r="F363">
            <v>119</v>
          </cell>
        </row>
        <row r="364">
          <cell r="F364">
            <v>119</v>
          </cell>
        </row>
        <row r="365">
          <cell r="F365">
            <v>119</v>
          </cell>
        </row>
        <row r="366">
          <cell r="F366">
            <v>118</v>
          </cell>
        </row>
        <row r="367">
          <cell r="F367">
            <v>118</v>
          </cell>
        </row>
        <row r="368">
          <cell r="F368">
            <v>118</v>
          </cell>
        </row>
        <row r="369">
          <cell r="F369">
            <v>117</v>
          </cell>
        </row>
        <row r="370">
          <cell r="F370">
            <v>117</v>
          </cell>
        </row>
        <row r="371">
          <cell r="F371">
            <v>117</v>
          </cell>
        </row>
        <row r="372">
          <cell r="F372">
            <v>117</v>
          </cell>
        </row>
        <row r="373">
          <cell r="F373">
            <v>116</v>
          </cell>
        </row>
        <row r="374">
          <cell r="F374">
            <v>116</v>
          </cell>
        </row>
        <row r="375">
          <cell r="F375">
            <v>115</v>
          </cell>
        </row>
        <row r="376">
          <cell r="F376">
            <v>115</v>
          </cell>
        </row>
        <row r="377">
          <cell r="F377">
            <v>115</v>
          </cell>
        </row>
        <row r="378">
          <cell r="F378">
            <v>114</v>
          </cell>
        </row>
        <row r="379">
          <cell r="F379">
            <v>113</v>
          </cell>
        </row>
        <row r="380">
          <cell r="F380">
            <v>113</v>
          </cell>
        </row>
        <row r="381">
          <cell r="F381">
            <v>112</v>
          </cell>
        </row>
        <row r="382">
          <cell r="F382">
            <v>111</v>
          </cell>
        </row>
        <row r="383">
          <cell r="F383">
            <v>110</v>
          </cell>
        </row>
        <row r="384">
          <cell r="F384">
            <v>110</v>
          </cell>
        </row>
        <row r="385">
          <cell r="F385">
            <v>107</v>
          </cell>
        </row>
        <row r="386">
          <cell r="F386">
            <v>107</v>
          </cell>
        </row>
        <row r="387">
          <cell r="F387">
            <v>107</v>
          </cell>
        </row>
        <row r="388">
          <cell r="F388">
            <v>106</v>
          </cell>
        </row>
        <row r="389">
          <cell r="F389">
            <v>106</v>
          </cell>
        </row>
        <row r="390">
          <cell r="F390">
            <v>105</v>
          </cell>
        </row>
        <row r="391">
          <cell r="F391">
            <v>105</v>
          </cell>
        </row>
        <row r="392">
          <cell r="F392">
            <v>104</v>
          </cell>
        </row>
        <row r="393">
          <cell r="F393">
            <v>103</v>
          </cell>
        </row>
        <row r="394">
          <cell r="F394">
            <v>103</v>
          </cell>
        </row>
        <row r="395">
          <cell r="F395">
            <v>103</v>
          </cell>
        </row>
        <row r="396">
          <cell r="F396">
            <v>102</v>
          </cell>
        </row>
        <row r="397">
          <cell r="F397">
            <v>102</v>
          </cell>
        </row>
        <row r="398">
          <cell r="F398">
            <v>102</v>
          </cell>
        </row>
        <row r="399">
          <cell r="F399">
            <v>102</v>
          </cell>
        </row>
        <row r="400">
          <cell r="F400">
            <v>101</v>
          </cell>
        </row>
        <row r="401">
          <cell r="F401">
            <v>101</v>
          </cell>
        </row>
        <row r="402">
          <cell r="F402">
            <v>101</v>
          </cell>
        </row>
        <row r="403">
          <cell r="F403">
            <v>101</v>
          </cell>
        </row>
        <row r="404">
          <cell r="F404">
            <v>100</v>
          </cell>
        </row>
        <row r="405">
          <cell r="F405">
            <v>100</v>
          </cell>
        </row>
        <row r="406">
          <cell r="F406">
            <v>100</v>
          </cell>
        </row>
        <row r="407">
          <cell r="F407">
            <v>100</v>
          </cell>
        </row>
        <row r="408">
          <cell r="F408">
            <v>100</v>
          </cell>
        </row>
        <row r="409">
          <cell r="F409">
            <v>98</v>
          </cell>
        </row>
        <row r="410">
          <cell r="F410">
            <v>98</v>
          </cell>
        </row>
        <row r="411">
          <cell r="F411">
            <v>98</v>
          </cell>
        </row>
        <row r="412">
          <cell r="F412">
            <v>98</v>
          </cell>
        </row>
        <row r="413">
          <cell r="F413">
            <v>97</v>
          </cell>
        </row>
        <row r="414">
          <cell r="F414">
            <v>97</v>
          </cell>
        </row>
        <row r="415">
          <cell r="F415">
            <v>97</v>
          </cell>
        </row>
        <row r="416">
          <cell r="F416">
            <v>97</v>
          </cell>
        </row>
        <row r="417">
          <cell r="F417">
            <v>96</v>
          </cell>
        </row>
        <row r="418">
          <cell r="F418">
            <v>96</v>
          </cell>
        </row>
        <row r="419">
          <cell r="F419">
            <v>96</v>
          </cell>
        </row>
        <row r="420">
          <cell r="F420">
            <v>95</v>
          </cell>
        </row>
        <row r="421">
          <cell r="F421">
            <v>94</v>
          </cell>
        </row>
        <row r="422">
          <cell r="F422">
            <v>94</v>
          </cell>
        </row>
        <row r="423">
          <cell r="F423">
            <v>94</v>
          </cell>
        </row>
        <row r="424">
          <cell r="F424">
            <v>93</v>
          </cell>
        </row>
        <row r="425">
          <cell r="F425">
            <v>93</v>
          </cell>
        </row>
        <row r="426">
          <cell r="F426">
            <v>93</v>
          </cell>
        </row>
        <row r="427">
          <cell r="F427">
            <v>91</v>
          </cell>
        </row>
        <row r="428">
          <cell r="F428">
            <v>91</v>
          </cell>
        </row>
        <row r="429">
          <cell r="F429">
            <v>90</v>
          </cell>
        </row>
        <row r="430">
          <cell r="F430">
            <v>90</v>
          </cell>
        </row>
        <row r="431">
          <cell r="F431">
            <v>89</v>
          </cell>
        </row>
        <row r="432">
          <cell r="F432">
            <v>89</v>
          </cell>
        </row>
        <row r="433">
          <cell r="F433">
            <v>88</v>
          </cell>
        </row>
        <row r="434">
          <cell r="F434">
            <v>88</v>
          </cell>
        </row>
        <row r="435">
          <cell r="F435">
            <v>88</v>
          </cell>
        </row>
        <row r="436">
          <cell r="F436">
            <v>88</v>
          </cell>
        </row>
        <row r="437">
          <cell r="F437">
            <v>87</v>
          </cell>
        </row>
        <row r="438">
          <cell r="F438">
            <v>86</v>
          </cell>
        </row>
        <row r="439">
          <cell r="F439">
            <v>86</v>
          </cell>
        </row>
        <row r="440">
          <cell r="F440">
            <v>86</v>
          </cell>
        </row>
        <row r="441">
          <cell r="F441">
            <v>85</v>
          </cell>
        </row>
        <row r="442">
          <cell r="F442">
            <v>84</v>
          </cell>
        </row>
        <row r="443">
          <cell r="F443">
            <v>84</v>
          </cell>
        </row>
        <row r="444">
          <cell r="F444">
            <v>83</v>
          </cell>
        </row>
        <row r="445">
          <cell r="F445">
            <v>83</v>
          </cell>
        </row>
        <row r="446">
          <cell r="F446">
            <v>82</v>
          </cell>
        </row>
        <row r="447">
          <cell r="F447">
            <v>82</v>
          </cell>
        </row>
        <row r="448">
          <cell r="F448">
            <v>82</v>
          </cell>
        </row>
        <row r="449">
          <cell r="F449">
            <v>81</v>
          </cell>
        </row>
        <row r="450">
          <cell r="F450">
            <v>81</v>
          </cell>
        </row>
        <row r="451">
          <cell r="F451">
            <v>81</v>
          </cell>
        </row>
        <row r="452">
          <cell r="F452">
            <v>80</v>
          </cell>
        </row>
        <row r="453">
          <cell r="F453">
            <v>79</v>
          </cell>
        </row>
        <row r="454">
          <cell r="F454">
            <v>78</v>
          </cell>
        </row>
        <row r="455">
          <cell r="F455">
            <v>78</v>
          </cell>
        </row>
        <row r="456">
          <cell r="F456">
            <v>78</v>
          </cell>
        </row>
        <row r="457">
          <cell r="F457">
            <v>77</v>
          </cell>
        </row>
        <row r="458">
          <cell r="F458">
            <v>76</v>
          </cell>
        </row>
        <row r="459">
          <cell r="F459">
            <v>76</v>
          </cell>
        </row>
        <row r="460">
          <cell r="F460">
            <v>76</v>
          </cell>
        </row>
        <row r="461">
          <cell r="F461">
            <v>76</v>
          </cell>
        </row>
        <row r="462">
          <cell r="F462">
            <v>75</v>
          </cell>
        </row>
        <row r="463">
          <cell r="F463">
            <v>75</v>
          </cell>
        </row>
        <row r="464">
          <cell r="F464">
            <v>75</v>
          </cell>
        </row>
        <row r="465">
          <cell r="F465">
            <v>74</v>
          </cell>
        </row>
        <row r="466">
          <cell r="F466">
            <v>74</v>
          </cell>
        </row>
        <row r="467">
          <cell r="F467">
            <v>74</v>
          </cell>
        </row>
        <row r="468">
          <cell r="F468">
            <v>73</v>
          </cell>
        </row>
        <row r="469">
          <cell r="F469">
            <v>73</v>
          </cell>
        </row>
        <row r="470">
          <cell r="F470">
            <v>73</v>
          </cell>
        </row>
        <row r="471">
          <cell r="F471">
            <v>72</v>
          </cell>
        </row>
        <row r="472">
          <cell r="F472">
            <v>71</v>
          </cell>
        </row>
        <row r="473">
          <cell r="F473">
            <v>70</v>
          </cell>
        </row>
        <row r="474">
          <cell r="F474">
            <v>70</v>
          </cell>
        </row>
        <row r="475">
          <cell r="F475">
            <v>70</v>
          </cell>
        </row>
        <row r="476">
          <cell r="F476">
            <v>69</v>
          </cell>
        </row>
        <row r="477">
          <cell r="F477">
            <v>69</v>
          </cell>
        </row>
        <row r="478">
          <cell r="F478">
            <v>69</v>
          </cell>
        </row>
        <row r="479">
          <cell r="F479">
            <v>69</v>
          </cell>
        </row>
        <row r="480">
          <cell r="F480">
            <v>68</v>
          </cell>
        </row>
        <row r="481">
          <cell r="F481">
            <v>68</v>
          </cell>
        </row>
        <row r="482">
          <cell r="F482">
            <v>68</v>
          </cell>
        </row>
        <row r="483">
          <cell r="F483">
            <v>68</v>
          </cell>
        </row>
        <row r="484">
          <cell r="F484">
            <v>68</v>
          </cell>
        </row>
        <row r="485">
          <cell r="F485">
            <v>67</v>
          </cell>
        </row>
        <row r="486">
          <cell r="F486">
            <v>67</v>
          </cell>
        </row>
        <row r="487">
          <cell r="F487">
            <v>67</v>
          </cell>
        </row>
        <row r="488">
          <cell r="F488">
            <v>67</v>
          </cell>
        </row>
        <row r="489">
          <cell r="F489">
            <v>66</v>
          </cell>
        </row>
        <row r="490">
          <cell r="F490">
            <v>66</v>
          </cell>
        </row>
        <row r="491">
          <cell r="F491">
            <v>66</v>
          </cell>
        </row>
        <row r="492">
          <cell r="F492">
            <v>66</v>
          </cell>
        </row>
        <row r="493">
          <cell r="F493">
            <v>66</v>
          </cell>
        </row>
        <row r="494">
          <cell r="F494">
            <v>66</v>
          </cell>
        </row>
        <row r="495">
          <cell r="F495">
            <v>66</v>
          </cell>
        </row>
        <row r="496">
          <cell r="F496">
            <v>66</v>
          </cell>
        </row>
        <row r="497">
          <cell r="F497">
            <v>66</v>
          </cell>
        </row>
        <row r="498">
          <cell r="F498">
            <v>65</v>
          </cell>
        </row>
        <row r="499">
          <cell r="F499">
            <v>64</v>
          </cell>
        </row>
        <row r="500">
          <cell r="F500">
            <v>64</v>
          </cell>
        </row>
        <row r="501">
          <cell r="F501">
            <v>64</v>
          </cell>
        </row>
        <row r="502">
          <cell r="F502">
            <v>64</v>
          </cell>
        </row>
        <row r="503">
          <cell r="F503">
            <v>64</v>
          </cell>
        </row>
        <row r="504">
          <cell r="F504">
            <v>63</v>
          </cell>
        </row>
        <row r="505">
          <cell r="F505">
            <v>62</v>
          </cell>
        </row>
        <row r="506">
          <cell r="F506">
            <v>62</v>
          </cell>
        </row>
        <row r="507">
          <cell r="F507">
            <v>62</v>
          </cell>
        </row>
        <row r="508">
          <cell r="F508">
            <v>61</v>
          </cell>
        </row>
        <row r="509">
          <cell r="F509">
            <v>61</v>
          </cell>
        </row>
        <row r="510">
          <cell r="F510">
            <v>61</v>
          </cell>
        </row>
        <row r="511">
          <cell r="F511">
            <v>61</v>
          </cell>
        </row>
        <row r="512">
          <cell r="F512">
            <v>60</v>
          </cell>
        </row>
        <row r="513">
          <cell r="F513">
            <v>60</v>
          </cell>
        </row>
        <row r="514">
          <cell r="F514">
            <v>60</v>
          </cell>
        </row>
        <row r="515">
          <cell r="F515">
            <v>60</v>
          </cell>
        </row>
        <row r="516">
          <cell r="F516">
            <v>59</v>
          </cell>
        </row>
        <row r="517">
          <cell r="F517">
            <v>59</v>
          </cell>
        </row>
        <row r="518">
          <cell r="F518">
            <v>58</v>
          </cell>
        </row>
        <row r="519">
          <cell r="F519">
            <v>58</v>
          </cell>
        </row>
        <row r="520">
          <cell r="F520">
            <v>58</v>
          </cell>
        </row>
        <row r="521">
          <cell r="F521">
            <v>58</v>
          </cell>
        </row>
        <row r="522">
          <cell r="F522">
            <v>57</v>
          </cell>
        </row>
        <row r="523">
          <cell r="F523">
            <v>56</v>
          </cell>
        </row>
        <row r="524">
          <cell r="F524">
            <v>56</v>
          </cell>
        </row>
        <row r="525">
          <cell r="F525">
            <v>56</v>
          </cell>
        </row>
        <row r="526">
          <cell r="F526">
            <v>55</v>
          </cell>
        </row>
        <row r="527">
          <cell r="F527">
            <v>55</v>
          </cell>
        </row>
        <row r="528">
          <cell r="F528">
            <v>55</v>
          </cell>
        </row>
        <row r="529">
          <cell r="F529">
            <v>55</v>
          </cell>
        </row>
        <row r="530">
          <cell r="F530">
            <v>55</v>
          </cell>
        </row>
        <row r="531">
          <cell r="F531">
            <v>54</v>
          </cell>
        </row>
        <row r="532">
          <cell r="F532">
            <v>54</v>
          </cell>
        </row>
        <row r="533">
          <cell r="F533">
            <v>54</v>
          </cell>
        </row>
        <row r="534">
          <cell r="F534">
            <v>54</v>
          </cell>
        </row>
        <row r="535">
          <cell r="F535">
            <v>53</v>
          </cell>
        </row>
        <row r="536">
          <cell r="F536">
            <v>53</v>
          </cell>
        </row>
        <row r="537">
          <cell r="F537">
            <v>53</v>
          </cell>
        </row>
        <row r="538">
          <cell r="F538">
            <v>52</v>
          </cell>
        </row>
        <row r="539">
          <cell r="F539">
            <v>52</v>
          </cell>
        </row>
        <row r="540">
          <cell r="F540">
            <v>52</v>
          </cell>
        </row>
        <row r="541">
          <cell r="F541">
            <v>51</v>
          </cell>
        </row>
        <row r="542">
          <cell r="F542">
            <v>51</v>
          </cell>
        </row>
        <row r="543">
          <cell r="F543">
            <v>51</v>
          </cell>
        </row>
        <row r="544">
          <cell r="F544">
            <v>51</v>
          </cell>
        </row>
        <row r="545">
          <cell r="F545">
            <v>51</v>
          </cell>
        </row>
        <row r="546">
          <cell r="F546">
            <v>51</v>
          </cell>
        </row>
        <row r="547">
          <cell r="F547">
            <v>50</v>
          </cell>
        </row>
        <row r="548">
          <cell r="F548">
            <v>49</v>
          </cell>
        </row>
        <row r="549">
          <cell r="F549">
            <v>49</v>
          </cell>
        </row>
        <row r="550">
          <cell r="F550">
            <v>49</v>
          </cell>
        </row>
        <row r="551">
          <cell r="F551">
            <v>49</v>
          </cell>
        </row>
        <row r="552">
          <cell r="F552">
            <v>49</v>
          </cell>
        </row>
        <row r="553">
          <cell r="F553">
            <v>49</v>
          </cell>
        </row>
        <row r="554">
          <cell r="F554">
            <v>48</v>
          </cell>
        </row>
        <row r="555">
          <cell r="F555">
            <v>48</v>
          </cell>
        </row>
        <row r="556">
          <cell r="F556">
            <v>48</v>
          </cell>
        </row>
        <row r="557">
          <cell r="F557">
            <v>47</v>
          </cell>
        </row>
        <row r="558">
          <cell r="F558">
            <v>47</v>
          </cell>
        </row>
        <row r="559">
          <cell r="F559">
            <v>47</v>
          </cell>
        </row>
        <row r="560">
          <cell r="F560">
            <v>47</v>
          </cell>
        </row>
        <row r="561">
          <cell r="F561">
            <v>47</v>
          </cell>
        </row>
        <row r="562">
          <cell r="F562">
            <v>46</v>
          </cell>
        </row>
        <row r="563">
          <cell r="F563">
            <v>46</v>
          </cell>
        </row>
        <row r="564">
          <cell r="F564">
            <v>46</v>
          </cell>
        </row>
        <row r="565">
          <cell r="F565">
            <v>46</v>
          </cell>
        </row>
        <row r="566">
          <cell r="F566">
            <v>45</v>
          </cell>
        </row>
        <row r="567">
          <cell r="F567">
            <v>45</v>
          </cell>
        </row>
        <row r="568">
          <cell r="F568">
            <v>45</v>
          </cell>
        </row>
        <row r="569">
          <cell r="F569">
            <v>45</v>
          </cell>
        </row>
        <row r="570">
          <cell r="F570">
            <v>45</v>
          </cell>
        </row>
        <row r="571">
          <cell r="F571">
            <v>45</v>
          </cell>
        </row>
        <row r="572">
          <cell r="F572">
            <v>45</v>
          </cell>
        </row>
        <row r="573">
          <cell r="F573">
            <v>44</v>
          </cell>
        </row>
        <row r="574">
          <cell r="F574">
            <v>44</v>
          </cell>
        </row>
        <row r="575">
          <cell r="F575">
            <v>44</v>
          </cell>
        </row>
        <row r="576">
          <cell r="F576">
            <v>44</v>
          </cell>
        </row>
        <row r="577">
          <cell r="F577">
            <v>44</v>
          </cell>
        </row>
        <row r="578">
          <cell r="F578">
            <v>44</v>
          </cell>
        </row>
        <row r="579">
          <cell r="F579">
            <v>44</v>
          </cell>
        </row>
        <row r="580">
          <cell r="F580">
            <v>44</v>
          </cell>
        </row>
        <row r="581">
          <cell r="F581">
            <v>44</v>
          </cell>
        </row>
        <row r="582">
          <cell r="F582">
            <v>43</v>
          </cell>
        </row>
        <row r="583">
          <cell r="F583">
            <v>43</v>
          </cell>
        </row>
        <row r="584">
          <cell r="F584">
            <v>42</v>
          </cell>
        </row>
        <row r="585">
          <cell r="F585">
            <v>42</v>
          </cell>
        </row>
        <row r="586">
          <cell r="F586">
            <v>42</v>
          </cell>
        </row>
        <row r="587">
          <cell r="F587">
            <v>42</v>
          </cell>
        </row>
        <row r="588">
          <cell r="F588">
            <v>42</v>
          </cell>
        </row>
        <row r="589">
          <cell r="F589">
            <v>41</v>
          </cell>
        </row>
        <row r="590">
          <cell r="F590">
            <v>41</v>
          </cell>
        </row>
        <row r="591">
          <cell r="F591">
            <v>41</v>
          </cell>
        </row>
        <row r="592">
          <cell r="F592">
            <v>41</v>
          </cell>
        </row>
        <row r="593">
          <cell r="F593">
            <v>41</v>
          </cell>
        </row>
        <row r="594">
          <cell r="F594">
            <v>40</v>
          </cell>
        </row>
        <row r="595">
          <cell r="F595">
            <v>40</v>
          </cell>
        </row>
        <row r="596">
          <cell r="F596">
            <v>40</v>
          </cell>
        </row>
        <row r="597">
          <cell r="F597">
            <v>40</v>
          </cell>
        </row>
        <row r="598">
          <cell r="F598">
            <v>40</v>
          </cell>
        </row>
        <row r="599">
          <cell r="F599">
            <v>40</v>
          </cell>
        </row>
        <row r="600">
          <cell r="F600">
            <v>40</v>
          </cell>
        </row>
        <row r="601">
          <cell r="F601">
            <v>40</v>
          </cell>
        </row>
        <row r="602">
          <cell r="F602">
            <v>40</v>
          </cell>
        </row>
        <row r="603">
          <cell r="F603">
            <v>40</v>
          </cell>
        </row>
        <row r="604">
          <cell r="F604">
            <v>39</v>
          </cell>
        </row>
        <row r="605">
          <cell r="F605">
            <v>39</v>
          </cell>
        </row>
        <row r="606">
          <cell r="F606">
            <v>39</v>
          </cell>
        </row>
        <row r="607">
          <cell r="F607">
            <v>39</v>
          </cell>
        </row>
        <row r="608">
          <cell r="F608">
            <v>38</v>
          </cell>
        </row>
        <row r="609">
          <cell r="F609">
            <v>38</v>
          </cell>
        </row>
        <row r="610">
          <cell r="F610">
            <v>38</v>
          </cell>
        </row>
        <row r="611">
          <cell r="F611">
            <v>38</v>
          </cell>
        </row>
        <row r="612">
          <cell r="F612">
            <v>38</v>
          </cell>
        </row>
        <row r="613">
          <cell r="F613">
            <v>38</v>
          </cell>
        </row>
        <row r="614">
          <cell r="F614">
            <v>37</v>
          </cell>
        </row>
        <row r="615">
          <cell r="F615">
            <v>37</v>
          </cell>
        </row>
        <row r="616">
          <cell r="F616">
            <v>37</v>
          </cell>
        </row>
        <row r="617">
          <cell r="F617">
            <v>37</v>
          </cell>
        </row>
        <row r="618">
          <cell r="F618">
            <v>37</v>
          </cell>
        </row>
        <row r="619">
          <cell r="F619">
            <v>36</v>
          </cell>
        </row>
        <row r="620">
          <cell r="F620">
            <v>36</v>
          </cell>
        </row>
        <row r="621">
          <cell r="F621">
            <v>36</v>
          </cell>
        </row>
        <row r="622">
          <cell r="F622">
            <v>36</v>
          </cell>
        </row>
        <row r="623">
          <cell r="F623">
            <v>35</v>
          </cell>
        </row>
        <row r="624">
          <cell r="F624">
            <v>35</v>
          </cell>
        </row>
        <row r="625">
          <cell r="F625">
            <v>35</v>
          </cell>
        </row>
        <row r="626">
          <cell r="F626">
            <v>35</v>
          </cell>
        </row>
        <row r="627">
          <cell r="F627">
            <v>35</v>
          </cell>
        </row>
        <row r="628">
          <cell r="F628">
            <v>35</v>
          </cell>
        </row>
        <row r="629">
          <cell r="F629">
            <v>35</v>
          </cell>
        </row>
        <row r="630">
          <cell r="F630">
            <v>34</v>
          </cell>
        </row>
        <row r="631">
          <cell r="F631">
            <v>34</v>
          </cell>
        </row>
        <row r="632">
          <cell r="F632">
            <v>34</v>
          </cell>
        </row>
        <row r="633">
          <cell r="F633">
            <v>34</v>
          </cell>
        </row>
        <row r="634">
          <cell r="F634">
            <v>34</v>
          </cell>
        </row>
        <row r="635">
          <cell r="F635">
            <v>34</v>
          </cell>
        </row>
        <row r="636">
          <cell r="F636">
            <v>34</v>
          </cell>
        </row>
        <row r="637">
          <cell r="F637">
            <v>34</v>
          </cell>
        </row>
        <row r="638">
          <cell r="F638">
            <v>33</v>
          </cell>
        </row>
        <row r="639">
          <cell r="F639">
            <v>33</v>
          </cell>
        </row>
        <row r="640">
          <cell r="F640">
            <v>33</v>
          </cell>
        </row>
        <row r="641">
          <cell r="F641">
            <v>32</v>
          </cell>
        </row>
        <row r="642">
          <cell r="F642">
            <v>32</v>
          </cell>
        </row>
        <row r="643">
          <cell r="F643">
            <v>32</v>
          </cell>
        </row>
        <row r="644">
          <cell r="F644">
            <v>31</v>
          </cell>
        </row>
        <row r="645">
          <cell r="F645">
            <v>31</v>
          </cell>
        </row>
        <row r="646">
          <cell r="F646">
            <v>31</v>
          </cell>
        </row>
        <row r="647">
          <cell r="F647">
            <v>31</v>
          </cell>
        </row>
        <row r="648">
          <cell r="F648">
            <v>31</v>
          </cell>
        </row>
        <row r="649">
          <cell r="F649">
            <v>31</v>
          </cell>
        </row>
        <row r="650">
          <cell r="F650">
            <v>30</v>
          </cell>
        </row>
        <row r="651">
          <cell r="F651">
            <v>30</v>
          </cell>
        </row>
        <row r="652">
          <cell r="F652">
            <v>30</v>
          </cell>
        </row>
        <row r="653">
          <cell r="F653">
            <v>30</v>
          </cell>
        </row>
        <row r="654">
          <cell r="F654">
            <v>30</v>
          </cell>
        </row>
        <row r="655">
          <cell r="F655">
            <v>30</v>
          </cell>
        </row>
        <row r="656">
          <cell r="F656">
            <v>30</v>
          </cell>
        </row>
        <row r="657">
          <cell r="F657">
            <v>30</v>
          </cell>
        </row>
        <row r="658">
          <cell r="F658">
            <v>29</v>
          </cell>
        </row>
        <row r="659">
          <cell r="F659">
            <v>29</v>
          </cell>
        </row>
        <row r="660">
          <cell r="F660">
            <v>29</v>
          </cell>
        </row>
        <row r="661">
          <cell r="F661">
            <v>28</v>
          </cell>
        </row>
        <row r="662">
          <cell r="F662">
            <v>28</v>
          </cell>
        </row>
        <row r="663">
          <cell r="F663">
            <v>28</v>
          </cell>
        </row>
        <row r="664">
          <cell r="F664">
            <v>28</v>
          </cell>
        </row>
        <row r="665">
          <cell r="F665">
            <v>28</v>
          </cell>
        </row>
        <row r="666">
          <cell r="F666">
            <v>28</v>
          </cell>
        </row>
        <row r="667">
          <cell r="F667">
            <v>28</v>
          </cell>
        </row>
        <row r="668">
          <cell r="F668">
            <v>27</v>
          </cell>
        </row>
        <row r="669">
          <cell r="F669">
            <v>27</v>
          </cell>
        </row>
        <row r="670">
          <cell r="F670">
            <v>27</v>
          </cell>
        </row>
        <row r="671">
          <cell r="F671">
            <v>27</v>
          </cell>
        </row>
        <row r="672">
          <cell r="F672">
            <v>27</v>
          </cell>
        </row>
        <row r="673">
          <cell r="F673">
            <v>27</v>
          </cell>
        </row>
        <row r="674">
          <cell r="F674">
            <v>27</v>
          </cell>
        </row>
        <row r="675">
          <cell r="F675">
            <v>27</v>
          </cell>
        </row>
        <row r="676">
          <cell r="F676">
            <v>26</v>
          </cell>
        </row>
        <row r="677">
          <cell r="F677">
            <v>26</v>
          </cell>
        </row>
        <row r="678">
          <cell r="F678">
            <v>26</v>
          </cell>
        </row>
        <row r="679">
          <cell r="F679">
            <v>25</v>
          </cell>
        </row>
        <row r="680">
          <cell r="F680">
            <v>25</v>
          </cell>
        </row>
        <row r="681">
          <cell r="F681">
            <v>25</v>
          </cell>
        </row>
        <row r="682">
          <cell r="F682">
            <v>25</v>
          </cell>
        </row>
        <row r="683">
          <cell r="F683">
            <v>25</v>
          </cell>
        </row>
        <row r="684">
          <cell r="F684">
            <v>25</v>
          </cell>
        </row>
        <row r="685">
          <cell r="F685">
            <v>25</v>
          </cell>
        </row>
        <row r="686">
          <cell r="F686">
            <v>25</v>
          </cell>
        </row>
        <row r="687">
          <cell r="F687">
            <v>25</v>
          </cell>
        </row>
        <row r="688">
          <cell r="F688">
            <v>25</v>
          </cell>
        </row>
        <row r="689">
          <cell r="F689">
            <v>25</v>
          </cell>
        </row>
        <row r="690">
          <cell r="F690">
            <v>24</v>
          </cell>
        </row>
        <row r="691">
          <cell r="F691">
            <v>24</v>
          </cell>
        </row>
        <row r="692">
          <cell r="F692">
            <v>24</v>
          </cell>
        </row>
        <row r="693">
          <cell r="F693">
            <v>24</v>
          </cell>
        </row>
        <row r="694">
          <cell r="F694">
            <v>24</v>
          </cell>
        </row>
        <row r="695">
          <cell r="F695">
            <v>23</v>
          </cell>
        </row>
        <row r="696">
          <cell r="F696">
            <v>23</v>
          </cell>
        </row>
        <row r="697">
          <cell r="F697">
            <v>23</v>
          </cell>
        </row>
        <row r="698">
          <cell r="F698">
            <v>23</v>
          </cell>
        </row>
        <row r="699">
          <cell r="F699">
            <v>23</v>
          </cell>
        </row>
        <row r="700">
          <cell r="F700">
            <v>23</v>
          </cell>
        </row>
        <row r="701">
          <cell r="F701">
            <v>23</v>
          </cell>
        </row>
        <row r="702">
          <cell r="F702">
            <v>23</v>
          </cell>
        </row>
        <row r="703">
          <cell r="F703">
            <v>23</v>
          </cell>
        </row>
        <row r="704">
          <cell r="F704">
            <v>23</v>
          </cell>
        </row>
        <row r="705">
          <cell r="F705">
            <v>22</v>
          </cell>
        </row>
        <row r="706">
          <cell r="F706">
            <v>22</v>
          </cell>
        </row>
        <row r="707">
          <cell r="F707">
            <v>22</v>
          </cell>
        </row>
        <row r="708">
          <cell r="F708">
            <v>22</v>
          </cell>
        </row>
        <row r="709">
          <cell r="F709">
            <v>22</v>
          </cell>
        </row>
        <row r="710">
          <cell r="F710">
            <v>22</v>
          </cell>
        </row>
        <row r="711">
          <cell r="F711">
            <v>22</v>
          </cell>
        </row>
        <row r="712">
          <cell r="F712">
            <v>22</v>
          </cell>
        </row>
        <row r="713">
          <cell r="F713">
            <v>22</v>
          </cell>
        </row>
        <row r="714">
          <cell r="F714">
            <v>22</v>
          </cell>
        </row>
        <row r="715">
          <cell r="F715">
            <v>22</v>
          </cell>
        </row>
        <row r="716">
          <cell r="F716">
            <v>22</v>
          </cell>
        </row>
        <row r="717">
          <cell r="F717">
            <v>21</v>
          </cell>
        </row>
        <row r="718">
          <cell r="F718">
            <v>21</v>
          </cell>
        </row>
        <row r="719">
          <cell r="F719">
            <v>21</v>
          </cell>
        </row>
        <row r="720">
          <cell r="F720">
            <v>21</v>
          </cell>
        </row>
        <row r="721">
          <cell r="F721">
            <v>21</v>
          </cell>
        </row>
        <row r="722">
          <cell r="F722">
            <v>20</v>
          </cell>
        </row>
        <row r="723">
          <cell r="F723">
            <v>20</v>
          </cell>
        </row>
        <row r="724">
          <cell r="F724">
            <v>19</v>
          </cell>
        </row>
        <row r="725">
          <cell r="F725">
            <v>19</v>
          </cell>
        </row>
        <row r="726">
          <cell r="F726">
            <v>19</v>
          </cell>
        </row>
        <row r="727">
          <cell r="F727">
            <v>19</v>
          </cell>
        </row>
        <row r="728">
          <cell r="F728">
            <v>19</v>
          </cell>
        </row>
        <row r="729">
          <cell r="F729">
            <v>18</v>
          </cell>
        </row>
        <row r="730">
          <cell r="F730">
            <v>18</v>
          </cell>
        </row>
        <row r="731">
          <cell r="F731">
            <v>18</v>
          </cell>
        </row>
        <row r="732">
          <cell r="F732">
            <v>18</v>
          </cell>
        </row>
        <row r="733">
          <cell r="F733">
            <v>18</v>
          </cell>
        </row>
        <row r="734">
          <cell r="F734">
            <v>18</v>
          </cell>
        </row>
        <row r="735">
          <cell r="F735">
            <v>18</v>
          </cell>
        </row>
        <row r="736">
          <cell r="F736">
            <v>18</v>
          </cell>
        </row>
        <row r="737">
          <cell r="F737">
            <v>18</v>
          </cell>
        </row>
        <row r="738">
          <cell r="F738">
            <v>18</v>
          </cell>
        </row>
        <row r="739">
          <cell r="F739">
            <v>18</v>
          </cell>
        </row>
        <row r="740">
          <cell r="F740">
            <v>17</v>
          </cell>
        </row>
        <row r="741">
          <cell r="F741">
            <v>17</v>
          </cell>
        </row>
        <row r="742">
          <cell r="F742">
            <v>17</v>
          </cell>
        </row>
        <row r="743">
          <cell r="F743">
            <v>17</v>
          </cell>
        </row>
        <row r="744">
          <cell r="F744">
            <v>17</v>
          </cell>
        </row>
        <row r="745">
          <cell r="F745">
            <v>17</v>
          </cell>
        </row>
        <row r="746">
          <cell r="F746">
            <v>16</v>
          </cell>
        </row>
        <row r="747">
          <cell r="F747">
            <v>16</v>
          </cell>
        </row>
        <row r="748">
          <cell r="F748">
            <v>16</v>
          </cell>
        </row>
        <row r="749">
          <cell r="F749">
            <v>16</v>
          </cell>
        </row>
        <row r="750">
          <cell r="F750">
            <v>16</v>
          </cell>
        </row>
        <row r="751">
          <cell r="F751">
            <v>16</v>
          </cell>
        </row>
        <row r="752">
          <cell r="F752">
            <v>16</v>
          </cell>
        </row>
        <row r="753">
          <cell r="F753">
            <v>16</v>
          </cell>
        </row>
        <row r="754">
          <cell r="F754">
            <v>16</v>
          </cell>
        </row>
        <row r="755">
          <cell r="F755">
            <v>16</v>
          </cell>
        </row>
        <row r="756">
          <cell r="F756">
            <v>16</v>
          </cell>
        </row>
        <row r="757">
          <cell r="F757">
            <v>16</v>
          </cell>
        </row>
        <row r="758">
          <cell r="F758">
            <v>15</v>
          </cell>
        </row>
        <row r="759">
          <cell r="F759">
            <v>15</v>
          </cell>
        </row>
        <row r="760">
          <cell r="F760">
            <v>15</v>
          </cell>
        </row>
        <row r="761">
          <cell r="F761">
            <v>15</v>
          </cell>
        </row>
        <row r="762">
          <cell r="F762">
            <v>15</v>
          </cell>
        </row>
        <row r="763">
          <cell r="F763">
            <v>15</v>
          </cell>
        </row>
        <row r="764">
          <cell r="F764">
            <v>15</v>
          </cell>
        </row>
        <row r="765">
          <cell r="F765">
            <v>15</v>
          </cell>
        </row>
        <row r="766">
          <cell r="F766">
            <v>15</v>
          </cell>
        </row>
        <row r="767">
          <cell r="F767">
            <v>15</v>
          </cell>
        </row>
        <row r="768">
          <cell r="F768">
            <v>14</v>
          </cell>
        </row>
        <row r="769">
          <cell r="F769">
            <v>14</v>
          </cell>
        </row>
        <row r="770">
          <cell r="F770">
            <v>13</v>
          </cell>
        </row>
        <row r="771">
          <cell r="F771">
            <v>13</v>
          </cell>
        </row>
        <row r="772">
          <cell r="F772">
            <v>13</v>
          </cell>
        </row>
        <row r="773">
          <cell r="F773">
            <v>13</v>
          </cell>
        </row>
        <row r="774">
          <cell r="F774">
            <v>12</v>
          </cell>
        </row>
        <row r="775">
          <cell r="F775">
            <v>12</v>
          </cell>
        </row>
        <row r="776">
          <cell r="F776">
            <v>12</v>
          </cell>
        </row>
        <row r="777">
          <cell r="F777">
            <v>12</v>
          </cell>
        </row>
        <row r="778">
          <cell r="F778">
            <v>11</v>
          </cell>
        </row>
        <row r="779">
          <cell r="F779">
            <v>11</v>
          </cell>
        </row>
        <row r="780">
          <cell r="F780">
            <v>11</v>
          </cell>
        </row>
        <row r="781">
          <cell r="F781">
            <v>11</v>
          </cell>
        </row>
        <row r="782">
          <cell r="F782">
            <v>11</v>
          </cell>
        </row>
        <row r="783">
          <cell r="F783">
            <v>11</v>
          </cell>
        </row>
        <row r="784">
          <cell r="F784">
            <v>11</v>
          </cell>
        </row>
        <row r="785">
          <cell r="F785">
            <v>11</v>
          </cell>
        </row>
        <row r="786">
          <cell r="F786">
            <v>10</v>
          </cell>
        </row>
        <row r="787">
          <cell r="F787">
            <v>10</v>
          </cell>
        </row>
        <row r="788">
          <cell r="F788">
            <v>10</v>
          </cell>
        </row>
        <row r="789">
          <cell r="F789">
            <v>10</v>
          </cell>
        </row>
        <row r="790">
          <cell r="F790">
            <v>10</v>
          </cell>
        </row>
        <row r="791">
          <cell r="F791">
            <v>10</v>
          </cell>
        </row>
        <row r="792">
          <cell r="F792">
            <v>10</v>
          </cell>
        </row>
        <row r="793">
          <cell r="F793">
            <v>9</v>
          </cell>
        </row>
        <row r="794">
          <cell r="F794">
            <v>9</v>
          </cell>
        </row>
        <row r="795">
          <cell r="F795">
            <v>9</v>
          </cell>
        </row>
        <row r="796">
          <cell r="F796">
            <v>9</v>
          </cell>
        </row>
        <row r="797">
          <cell r="F797">
            <v>9</v>
          </cell>
        </row>
        <row r="798">
          <cell r="F798">
            <v>9</v>
          </cell>
        </row>
        <row r="799">
          <cell r="F799">
            <v>9</v>
          </cell>
        </row>
        <row r="800">
          <cell r="F800">
            <v>9</v>
          </cell>
        </row>
        <row r="801">
          <cell r="F801">
            <v>9</v>
          </cell>
        </row>
        <row r="802">
          <cell r="F802">
            <v>9</v>
          </cell>
        </row>
        <row r="803">
          <cell r="F803">
            <v>9</v>
          </cell>
        </row>
        <row r="804">
          <cell r="F804">
            <v>8</v>
          </cell>
        </row>
        <row r="805">
          <cell r="F805">
            <v>8</v>
          </cell>
        </row>
        <row r="806">
          <cell r="F806">
            <v>8</v>
          </cell>
        </row>
        <row r="807">
          <cell r="F807">
            <v>8</v>
          </cell>
        </row>
        <row r="808">
          <cell r="F808">
            <v>8</v>
          </cell>
        </row>
        <row r="809">
          <cell r="F809">
            <v>8</v>
          </cell>
        </row>
        <row r="810">
          <cell r="F810">
            <v>8</v>
          </cell>
        </row>
        <row r="811">
          <cell r="F811">
            <v>7</v>
          </cell>
        </row>
        <row r="812">
          <cell r="F812">
            <v>7</v>
          </cell>
        </row>
        <row r="813">
          <cell r="F813">
            <v>7</v>
          </cell>
        </row>
        <row r="814">
          <cell r="F814">
            <v>7</v>
          </cell>
        </row>
        <row r="815">
          <cell r="F815">
            <v>7</v>
          </cell>
        </row>
        <row r="816">
          <cell r="F816">
            <v>7</v>
          </cell>
        </row>
        <row r="817">
          <cell r="F817">
            <v>7</v>
          </cell>
        </row>
        <row r="818">
          <cell r="F818">
            <v>7</v>
          </cell>
        </row>
        <row r="819">
          <cell r="F819">
            <v>7</v>
          </cell>
        </row>
        <row r="820">
          <cell r="F820">
            <v>6</v>
          </cell>
        </row>
        <row r="821">
          <cell r="F821">
            <v>6</v>
          </cell>
        </row>
        <row r="822">
          <cell r="F822">
            <v>6</v>
          </cell>
        </row>
        <row r="823">
          <cell r="F823">
            <v>5</v>
          </cell>
        </row>
        <row r="824">
          <cell r="F824">
            <v>5</v>
          </cell>
        </row>
        <row r="825">
          <cell r="F825">
            <v>5</v>
          </cell>
        </row>
        <row r="826">
          <cell r="F826">
            <v>4</v>
          </cell>
        </row>
        <row r="827">
          <cell r="F827">
            <v>4</v>
          </cell>
        </row>
        <row r="828">
          <cell r="F828">
            <v>4</v>
          </cell>
        </row>
        <row r="829">
          <cell r="F829">
            <v>3</v>
          </cell>
        </row>
        <row r="830">
          <cell r="F830">
            <v>3</v>
          </cell>
        </row>
        <row r="831">
          <cell r="F831">
            <v>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queryTables/queryTable1.xml><?xml version="1.0" encoding="utf-8"?>
<queryTable xmlns="http://schemas.openxmlformats.org/spreadsheetml/2006/main" name="2018-01-29T10-03-49_HSB_Fachverbaende_Mitglieder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J39"/>
  <sheetViews>
    <sheetView tabSelected="1" workbookViewId="0">
      <selection activeCell="I42" sqref="I42"/>
    </sheetView>
  </sheetViews>
  <sheetFormatPr baseColWidth="10" defaultRowHeight="12.75" x14ac:dyDescent="0.2"/>
  <cols>
    <col min="1" max="9" width="11.42578125" style="33"/>
    <col min="10" max="10" width="18.140625" style="33" customWidth="1"/>
    <col min="11" max="16384" width="11.42578125" style="33"/>
  </cols>
  <sheetData>
    <row r="1" spans="1:10" ht="23.25" customHeight="1" x14ac:dyDescent="0.2">
      <c r="A1" s="86" t="s">
        <v>175</v>
      </c>
      <c r="B1" s="86"/>
      <c r="C1" s="86"/>
      <c r="D1" s="86"/>
      <c r="E1" s="86"/>
      <c r="F1" s="86"/>
      <c r="G1" s="86"/>
      <c r="H1" s="86"/>
      <c r="I1" s="86"/>
      <c r="J1" s="86"/>
    </row>
    <row r="2" spans="1:10" s="34" customFormat="1" ht="26.25" customHeight="1" thickBot="1" x14ac:dyDescent="0.25">
      <c r="A2" s="87" t="s">
        <v>71</v>
      </c>
      <c r="B2" s="87"/>
      <c r="C2" s="87"/>
      <c r="D2" s="87"/>
      <c r="E2" s="87"/>
      <c r="F2" s="87"/>
      <c r="G2" s="87"/>
      <c r="H2" s="87"/>
      <c r="I2" s="87"/>
      <c r="J2" s="87"/>
    </row>
    <row r="3" spans="1:10" x14ac:dyDescent="0.2">
      <c r="A3" s="35"/>
      <c r="B3" s="35"/>
      <c r="C3" s="35"/>
      <c r="D3" s="35"/>
      <c r="E3" s="35"/>
      <c r="F3" s="35"/>
      <c r="G3" s="35"/>
      <c r="H3" s="36"/>
      <c r="I3" s="36"/>
      <c r="J3" s="13"/>
    </row>
    <row r="4" spans="1:10" x14ac:dyDescent="0.2">
      <c r="A4" s="37" t="s">
        <v>72</v>
      </c>
      <c r="B4" s="38"/>
      <c r="C4" s="13"/>
      <c r="D4" s="13"/>
      <c r="E4" s="13"/>
      <c r="F4" s="13"/>
      <c r="G4" s="13"/>
      <c r="H4" s="13"/>
      <c r="I4" s="13"/>
      <c r="J4" s="13"/>
    </row>
    <row r="5" spans="1:10" x14ac:dyDescent="0.2">
      <c r="A5" s="39" t="s">
        <v>73</v>
      </c>
      <c r="B5" s="16" t="s">
        <v>74</v>
      </c>
      <c r="C5" s="16" t="s">
        <v>75</v>
      </c>
      <c r="D5" s="16" t="s">
        <v>76</v>
      </c>
      <c r="E5" s="16" t="s">
        <v>77</v>
      </c>
      <c r="F5" s="16" t="s">
        <v>78</v>
      </c>
      <c r="G5" s="16" t="s">
        <v>79</v>
      </c>
      <c r="H5" s="16" t="s">
        <v>80</v>
      </c>
      <c r="I5" s="16" t="s">
        <v>81</v>
      </c>
      <c r="J5" s="14" t="s">
        <v>82</v>
      </c>
    </row>
    <row r="6" spans="1:10" x14ac:dyDescent="0.2">
      <c r="A6" s="54">
        <v>1982</v>
      </c>
      <c r="B6" s="40">
        <v>98</v>
      </c>
      <c r="C6" s="18">
        <v>104</v>
      </c>
      <c r="D6" s="18">
        <v>125</v>
      </c>
      <c r="E6" s="18">
        <v>95</v>
      </c>
      <c r="F6" s="18">
        <v>79</v>
      </c>
      <c r="G6" s="18">
        <v>57</v>
      </c>
      <c r="H6" s="18">
        <v>21</v>
      </c>
      <c r="I6" s="18">
        <v>16</v>
      </c>
      <c r="J6" s="41">
        <f t="shared" ref="J6:J20" si="0">SUM(B6:I6)</f>
        <v>595</v>
      </c>
    </row>
    <row r="7" spans="1:10" x14ac:dyDescent="0.2">
      <c r="A7" s="54">
        <v>1992</v>
      </c>
      <c r="B7" s="42">
        <v>139</v>
      </c>
      <c r="C7" s="42">
        <v>145</v>
      </c>
      <c r="D7" s="42">
        <v>161</v>
      </c>
      <c r="E7" s="42">
        <v>99</v>
      </c>
      <c r="F7" s="42">
        <v>77</v>
      </c>
      <c r="G7" s="42">
        <v>58</v>
      </c>
      <c r="H7" s="42">
        <v>19</v>
      </c>
      <c r="I7" s="42">
        <v>19</v>
      </c>
      <c r="J7" s="41">
        <f t="shared" si="0"/>
        <v>717</v>
      </c>
    </row>
    <row r="8" spans="1:10" x14ac:dyDescent="0.2">
      <c r="A8" s="54">
        <v>2002</v>
      </c>
      <c r="B8" s="18">
        <v>197</v>
      </c>
      <c r="C8" s="18">
        <v>139</v>
      </c>
      <c r="D8" s="18">
        <v>160</v>
      </c>
      <c r="E8" s="18">
        <v>94</v>
      </c>
      <c r="F8" s="18">
        <v>89</v>
      </c>
      <c r="G8" s="18">
        <v>45</v>
      </c>
      <c r="H8" s="18">
        <v>25</v>
      </c>
      <c r="I8" s="18">
        <v>21</v>
      </c>
      <c r="J8" s="41">
        <f t="shared" si="0"/>
        <v>770</v>
      </c>
    </row>
    <row r="9" spans="1:10" x14ac:dyDescent="0.2">
      <c r="A9" s="54">
        <v>2008</v>
      </c>
      <c r="B9" s="43">
        <v>240</v>
      </c>
      <c r="C9" s="43">
        <v>137</v>
      </c>
      <c r="D9" s="43">
        <v>145</v>
      </c>
      <c r="E9" s="43">
        <v>92</v>
      </c>
      <c r="F9" s="43">
        <v>69</v>
      </c>
      <c r="G9" s="43">
        <v>44</v>
      </c>
      <c r="H9" s="43">
        <v>19</v>
      </c>
      <c r="I9" s="43">
        <v>26</v>
      </c>
      <c r="J9" s="41">
        <f t="shared" si="0"/>
        <v>772</v>
      </c>
    </row>
    <row r="10" spans="1:10" x14ac:dyDescent="0.2">
      <c r="A10" s="54">
        <v>2009</v>
      </c>
      <c r="B10" s="42">
        <v>247</v>
      </c>
      <c r="C10" s="42">
        <v>147</v>
      </c>
      <c r="D10" s="42">
        <v>142</v>
      </c>
      <c r="E10" s="42">
        <v>89</v>
      </c>
      <c r="F10" s="42">
        <v>77</v>
      </c>
      <c r="G10" s="42">
        <v>44</v>
      </c>
      <c r="H10" s="42">
        <v>15</v>
      </c>
      <c r="I10" s="42">
        <v>27</v>
      </c>
      <c r="J10" s="41">
        <f t="shared" si="0"/>
        <v>788</v>
      </c>
    </row>
    <row r="11" spans="1:10" x14ac:dyDescent="0.2">
      <c r="A11" s="54">
        <v>2010</v>
      </c>
      <c r="B11" s="42">
        <v>261</v>
      </c>
      <c r="C11" s="42">
        <v>138</v>
      </c>
      <c r="D11" s="42">
        <v>149</v>
      </c>
      <c r="E11" s="42">
        <v>94</v>
      </c>
      <c r="F11" s="42">
        <v>70</v>
      </c>
      <c r="G11" s="42">
        <v>42</v>
      </c>
      <c r="H11" s="42">
        <v>18</v>
      </c>
      <c r="I11" s="42">
        <v>27</v>
      </c>
      <c r="J11" s="41">
        <f t="shared" si="0"/>
        <v>799</v>
      </c>
    </row>
    <row r="12" spans="1:10" x14ac:dyDescent="0.2">
      <c r="A12" s="55">
        <v>2011</v>
      </c>
      <c r="B12" s="44">
        <v>263</v>
      </c>
      <c r="C12" s="44">
        <v>131</v>
      </c>
      <c r="D12" s="44">
        <v>149</v>
      </c>
      <c r="E12" s="44">
        <v>94</v>
      </c>
      <c r="F12" s="44">
        <v>72</v>
      </c>
      <c r="G12" s="44">
        <v>40</v>
      </c>
      <c r="H12" s="44">
        <v>18</v>
      </c>
      <c r="I12" s="44">
        <v>26</v>
      </c>
      <c r="J12" s="21">
        <f t="shared" si="0"/>
        <v>793</v>
      </c>
    </row>
    <row r="13" spans="1:10" x14ac:dyDescent="0.2">
      <c r="A13" s="55">
        <v>2012</v>
      </c>
      <c r="B13" s="45">
        <v>263</v>
      </c>
      <c r="C13" s="45">
        <v>141</v>
      </c>
      <c r="D13" s="45">
        <v>148</v>
      </c>
      <c r="E13" s="45">
        <v>87</v>
      </c>
      <c r="F13" s="45">
        <v>73</v>
      </c>
      <c r="G13" s="45">
        <v>39</v>
      </c>
      <c r="H13" s="45">
        <v>19</v>
      </c>
      <c r="I13" s="45">
        <v>26</v>
      </c>
      <c r="J13" s="45">
        <f t="shared" si="0"/>
        <v>796</v>
      </c>
    </row>
    <row r="14" spans="1:10" x14ac:dyDescent="0.2">
      <c r="A14" s="55">
        <v>2013</v>
      </c>
      <c r="B14" s="20">
        <v>265</v>
      </c>
      <c r="C14" s="20">
        <v>135</v>
      </c>
      <c r="D14" s="20">
        <v>153</v>
      </c>
      <c r="E14" s="20">
        <v>87</v>
      </c>
      <c r="F14" s="20">
        <v>73</v>
      </c>
      <c r="G14" s="20">
        <v>42</v>
      </c>
      <c r="H14" s="20">
        <v>16</v>
      </c>
      <c r="I14" s="20">
        <v>26</v>
      </c>
      <c r="J14" s="20">
        <f t="shared" si="0"/>
        <v>797</v>
      </c>
    </row>
    <row r="15" spans="1:10" x14ac:dyDescent="0.2">
      <c r="A15" s="56">
        <v>2014</v>
      </c>
      <c r="B15" s="21">
        <v>264</v>
      </c>
      <c r="C15" s="21">
        <v>145</v>
      </c>
      <c r="D15" s="21">
        <v>149</v>
      </c>
      <c r="E15" s="21">
        <v>88</v>
      </c>
      <c r="F15" s="21">
        <v>77</v>
      </c>
      <c r="G15" s="21">
        <v>37</v>
      </c>
      <c r="H15" s="21">
        <v>16</v>
      </c>
      <c r="I15" s="21">
        <v>26</v>
      </c>
      <c r="J15" s="21">
        <f t="shared" si="0"/>
        <v>802</v>
      </c>
    </row>
    <row r="16" spans="1:10" x14ac:dyDescent="0.2">
      <c r="A16" s="57">
        <v>2015</v>
      </c>
      <c r="B16" s="46">
        <v>287</v>
      </c>
      <c r="C16" s="46">
        <v>137</v>
      </c>
      <c r="D16" s="46">
        <v>147</v>
      </c>
      <c r="E16" s="46">
        <v>90</v>
      </c>
      <c r="F16" s="46">
        <v>73</v>
      </c>
      <c r="G16" s="46">
        <v>37</v>
      </c>
      <c r="H16" s="46">
        <v>20</v>
      </c>
      <c r="I16" s="46">
        <v>26</v>
      </c>
      <c r="J16" s="46">
        <f t="shared" si="0"/>
        <v>817</v>
      </c>
    </row>
    <row r="17" spans="1:10" x14ac:dyDescent="0.2">
      <c r="A17" s="58">
        <v>2016</v>
      </c>
      <c r="B17" s="47">
        <v>284</v>
      </c>
      <c r="C17" s="47">
        <v>143</v>
      </c>
      <c r="D17" s="47">
        <v>148</v>
      </c>
      <c r="E17" s="47">
        <v>87</v>
      </c>
      <c r="F17" s="47">
        <v>73</v>
      </c>
      <c r="G17" s="47">
        <v>39</v>
      </c>
      <c r="H17" s="47">
        <v>20</v>
      </c>
      <c r="I17" s="47">
        <v>25</v>
      </c>
      <c r="J17" s="47">
        <f t="shared" si="0"/>
        <v>819</v>
      </c>
    </row>
    <row r="18" spans="1:10" x14ac:dyDescent="0.2">
      <c r="A18" s="58">
        <v>2017</v>
      </c>
      <c r="B18" s="47">
        <v>288</v>
      </c>
      <c r="C18" s="47">
        <v>143</v>
      </c>
      <c r="D18" s="47">
        <v>148</v>
      </c>
      <c r="E18" s="47">
        <v>85</v>
      </c>
      <c r="F18" s="47">
        <v>73</v>
      </c>
      <c r="G18" s="47">
        <v>40</v>
      </c>
      <c r="H18" s="47">
        <v>19</v>
      </c>
      <c r="I18" s="47">
        <v>25</v>
      </c>
      <c r="J18" s="47">
        <f t="shared" si="0"/>
        <v>821</v>
      </c>
    </row>
    <row r="19" spans="1:10" x14ac:dyDescent="0.2">
      <c r="A19" s="58">
        <v>2018</v>
      </c>
      <c r="B19" s="47">
        <v>280</v>
      </c>
      <c r="C19" s="47">
        <v>142</v>
      </c>
      <c r="D19" s="47">
        <v>153</v>
      </c>
      <c r="E19" s="47">
        <v>89</v>
      </c>
      <c r="F19" s="47">
        <v>72</v>
      </c>
      <c r="G19" s="47">
        <v>40</v>
      </c>
      <c r="H19" s="47">
        <v>18</v>
      </c>
      <c r="I19" s="47">
        <v>25</v>
      </c>
      <c r="J19" s="47">
        <f t="shared" si="0"/>
        <v>819</v>
      </c>
    </row>
    <row r="20" spans="1:10" x14ac:dyDescent="0.2">
      <c r="A20" s="59">
        <v>2019</v>
      </c>
      <c r="B20" s="48">
        <f>COUNTIF('[1]Ranking ALLE Vereine (01.10.18)'!$F:$F,"&lt;=50")</f>
        <v>285</v>
      </c>
      <c r="C20" s="48">
        <f>COUNTIFS('[1]Ranking ALLE Vereine (01.10.18)'!$F:$F,"&gt;=51",'[1]Ranking ALLE Vereine (01.10.18)'!$F:$F,"&lt;=100")</f>
        <v>143</v>
      </c>
      <c r="D20" s="48">
        <f>COUNTIFS('[1]Ranking ALLE Vereine (01.10.18)'!$F:$F,"&gt;=101",'[1]Ranking ALLE Vereine (01.10.18)'!$F:$F,"&lt;=250")</f>
        <v>156</v>
      </c>
      <c r="E20" s="48">
        <f>COUNTIFS('[1]Ranking ALLE Vereine (01.10.18)'!$F:$F,"&gt;=251",'[1]Ranking ALLE Vereine (01.10.18)'!$F:$F,"&lt;=500")</f>
        <v>86</v>
      </c>
      <c r="F20" s="48">
        <f>COUNTIFS('[1]Ranking ALLE Vereine (01.10.18)'!$F:$F,"&gt;=501",'[1]Ranking ALLE Vereine (01.10.18)'!$F:$F,"&lt;=1000")</f>
        <v>79</v>
      </c>
      <c r="G20" s="48">
        <f>COUNTIFS('[1]Ranking ALLE Vereine (01.10.18)'!$F:$F,"&gt;=1001",'[1]Ranking ALLE Vereine (01.10.18)'!$F:$F,"&lt;=2000")</f>
        <v>39</v>
      </c>
      <c r="H20" s="48">
        <f>COUNTIFS('[1]Ranking ALLE Vereine (01.10.18)'!$F:$F,"&gt;=2001",'[1]Ranking ALLE Vereine (01.10.18)'!$F:$F,"&lt;=3000")</f>
        <v>16</v>
      </c>
      <c r="I20" s="48">
        <f>COUNTIF('[1]Ranking ALLE Vereine (01.10.18)'!$F:$F,"&gt;=3001")</f>
        <v>26</v>
      </c>
      <c r="J20" s="49">
        <f t="shared" si="0"/>
        <v>830</v>
      </c>
    </row>
    <row r="23" spans="1:10" x14ac:dyDescent="0.2">
      <c r="A23" s="37" t="s">
        <v>83</v>
      </c>
      <c r="B23" s="38"/>
      <c r="C23" s="13"/>
      <c r="D23" s="13"/>
      <c r="E23" s="13"/>
      <c r="F23" s="13"/>
      <c r="G23" s="13"/>
      <c r="H23" s="13"/>
      <c r="I23" s="13"/>
      <c r="J23" s="13"/>
    </row>
    <row r="24" spans="1:10" x14ac:dyDescent="0.2">
      <c r="A24" s="39" t="s">
        <v>73</v>
      </c>
      <c r="B24" s="16" t="s">
        <v>74</v>
      </c>
      <c r="C24" s="16" t="s">
        <v>75</v>
      </c>
      <c r="D24" s="16" t="s">
        <v>76</v>
      </c>
      <c r="E24" s="16" t="s">
        <v>77</v>
      </c>
      <c r="F24" s="16" t="s">
        <v>78</v>
      </c>
      <c r="G24" s="16" t="s">
        <v>79</v>
      </c>
      <c r="H24" s="16" t="s">
        <v>80</v>
      </c>
      <c r="I24" s="16" t="s">
        <v>81</v>
      </c>
      <c r="J24" s="14" t="s">
        <v>73</v>
      </c>
    </row>
    <row r="25" spans="1:10" x14ac:dyDescent="0.2">
      <c r="A25" s="54">
        <v>1982</v>
      </c>
      <c r="B25" s="42">
        <v>3088</v>
      </c>
      <c r="C25" s="42">
        <v>7659</v>
      </c>
      <c r="D25" s="42">
        <v>20146</v>
      </c>
      <c r="E25" s="42">
        <v>34208</v>
      </c>
      <c r="F25" s="42">
        <v>55042</v>
      </c>
      <c r="G25" s="42">
        <v>78238</v>
      </c>
      <c r="H25" s="42">
        <v>49242</v>
      </c>
      <c r="I25" s="42">
        <v>67873</v>
      </c>
      <c r="J25" s="41">
        <f t="shared" ref="J25:J34" si="1">SUM(B25:I25)</f>
        <v>315496</v>
      </c>
    </row>
    <row r="26" spans="1:10" x14ac:dyDescent="0.2">
      <c r="A26" s="54">
        <v>1992</v>
      </c>
      <c r="B26" s="42">
        <v>4094</v>
      </c>
      <c r="C26" s="42">
        <v>10355</v>
      </c>
      <c r="D26" s="42">
        <v>25369</v>
      </c>
      <c r="E26" s="42">
        <v>35909</v>
      </c>
      <c r="F26" s="42">
        <v>55029</v>
      </c>
      <c r="G26" s="42">
        <v>82280</v>
      </c>
      <c r="H26" s="42">
        <v>45612</v>
      </c>
      <c r="I26" s="42">
        <v>167034</v>
      </c>
      <c r="J26" s="41">
        <f t="shared" si="1"/>
        <v>425682</v>
      </c>
    </row>
    <row r="27" spans="1:10" x14ac:dyDescent="0.2">
      <c r="A27" s="54">
        <v>2002</v>
      </c>
      <c r="B27" s="42">
        <v>5553</v>
      </c>
      <c r="C27" s="42">
        <v>10061</v>
      </c>
      <c r="D27" s="42">
        <v>25250</v>
      </c>
      <c r="E27" s="42">
        <v>32222</v>
      </c>
      <c r="F27" s="42">
        <v>64056</v>
      </c>
      <c r="G27" s="42">
        <v>63308</v>
      </c>
      <c r="H27" s="42">
        <v>62065</v>
      </c>
      <c r="I27" s="42">
        <v>228412</v>
      </c>
      <c r="J27" s="41">
        <f t="shared" si="1"/>
        <v>490927</v>
      </c>
    </row>
    <row r="28" spans="1:10" x14ac:dyDescent="0.2">
      <c r="A28" s="54">
        <v>2007</v>
      </c>
      <c r="B28" s="42">
        <v>6670</v>
      </c>
      <c r="C28" s="42">
        <v>9801</v>
      </c>
      <c r="D28" s="42">
        <v>23063</v>
      </c>
      <c r="E28" s="42">
        <v>32144</v>
      </c>
      <c r="F28" s="42">
        <v>50189</v>
      </c>
      <c r="G28" s="42">
        <v>65151</v>
      </c>
      <c r="H28" s="42">
        <v>41576</v>
      </c>
      <c r="I28" s="42">
        <v>273977</v>
      </c>
      <c r="J28" s="41">
        <f t="shared" si="1"/>
        <v>502571</v>
      </c>
    </row>
    <row r="29" spans="1:10" x14ac:dyDescent="0.2">
      <c r="A29" s="54">
        <v>2009</v>
      </c>
      <c r="B29" s="42">
        <v>6419</v>
      </c>
      <c r="C29" s="42">
        <v>10420</v>
      </c>
      <c r="D29" s="42">
        <v>22646</v>
      </c>
      <c r="E29" s="42">
        <v>30821</v>
      </c>
      <c r="F29" s="42">
        <v>55909</v>
      </c>
      <c r="G29" s="42">
        <v>61504</v>
      </c>
      <c r="H29" s="42">
        <v>34113</v>
      </c>
      <c r="I29" s="42">
        <v>300338</v>
      </c>
      <c r="J29" s="41">
        <f t="shared" si="1"/>
        <v>522170</v>
      </c>
    </row>
    <row r="30" spans="1:10" x14ac:dyDescent="0.2">
      <c r="A30" s="54">
        <v>2010</v>
      </c>
      <c r="B30" s="42">
        <v>6904</v>
      </c>
      <c r="C30" s="42">
        <v>9795</v>
      </c>
      <c r="D30" s="42">
        <v>24015</v>
      </c>
      <c r="E30" s="42">
        <v>32827</v>
      </c>
      <c r="F30" s="42">
        <v>50456</v>
      </c>
      <c r="G30" s="42">
        <v>56361</v>
      </c>
      <c r="H30" s="42">
        <v>39585</v>
      </c>
      <c r="I30" s="42">
        <v>314038</v>
      </c>
      <c r="J30" s="41">
        <f t="shared" si="1"/>
        <v>533981</v>
      </c>
    </row>
    <row r="31" spans="1:10" x14ac:dyDescent="0.2">
      <c r="A31" s="55">
        <v>2011</v>
      </c>
      <c r="B31" s="44">
        <v>6997</v>
      </c>
      <c r="C31" s="44">
        <v>9431</v>
      </c>
      <c r="D31" s="44">
        <v>23837</v>
      </c>
      <c r="E31" s="44">
        <v>32802</v>
      </c>
      <c r="F31" s="44">
        <v>51286</v>
      </c>
      <c r="G31" s="44">
        <v>53849</v>
      </c>
      <c r="H31" s="44">
        <v>40542</v>
      </c>
      <c r="I31" s="44">
        <v>321528</v>
      </c>
      <c r="J31" s="21">
        <f t="shared" si="1"/>
        <v>540272</v>
      </c>
    </row>
    <row r="32" spans="1:10" x14ac:dyDescent="0.2">
      <c r="A32" s="56">
        <v>2012</v>
      </c>
      <c r="B32" s="21">
        <v>6734</v>
      </c>
      <c r="C32" s="21">
        <v>10159</v>
      </c>
      <c r="D32" s="21">
        <v>24037</v>
      </c>
      <c r="E32" s="21">
        <v>31327</v>
      </c>
      <c r="F32" s="21">
        <v>53678</v>
      </c>
      <c r="G32" s="21">
        <v>51864</v>
      </c>
      <c r="H32" s="21">
        <v>42871</v>
      </c>
      <c r="I32" s="21">
        <v>331457</v>
      </c>
      <c r="J32" s="21">
        <f t="shared" si="1"/>
        <v>552127</v>
      </c>
    </row>
    <row r="33" spans="1:10" x14ac:dyDescent="0.2">
      <c r="A33" s="56">
        <v>2013</v>
      </c>
      <c r="B33" s="21">
        <v>6886</v>
      </c>
      <c r="C33" s="21">
        <v>9702</v>
      </c>
      <c r="D33" s="21">
        <v>24583</v>
      </c>
      <c r="E33" s="21">
        <v>31124</v>
      </c>
      <c r="F33" s="21">
        <v>53061</v>
      </c>
      <c r="G33" s="21">
        <v>57830</v>
      </c>
      <c r="H33" s="21">
        <v>37184</v>
      </c>
      <c r="I33" s="21">
        <v>349048</v>
      </c>
      <c r="J33" s="21">
        <f t="shared" si="1"/>
        <v>569418</v>
      </c>
    </row>
    <row r="34" spans="1:10" x14ac:dyDescent="0.2">
      <c r="A34" s="60">
        <v>2014</v>
      </c>
      <c r="B34" s="50">
        <v>6827</v>
      </c>
      <c r="C34" s="50">
        <v>10374</v>
      </c>
      <c r="D34" s="50">
        <v>23750</v>
      </c>
      <c r="E34" s="50">
        <v>31155</v>
      </c>
      <c r="F34" s="50">
        <v>55059</v>
      </c>
      <c r="G34" s="50">
        <v>52035</v>
      </c>
      <c r="H34" s="50">
        <v>40260</v>
      </c>
      <c r="I34" s="50">
        <v>355195</v>
      </c>
      <c r="J34" s="50">
        <f t="shared" si="1"/>
        <v>574655</v>
      </c>
    </row>
    <row r="35" spans="1:10" x14ac:dyDescent="0.2">
      <c r="A35" s="61">
        <v>2015</v>
      </c>
      <c r="B35" s="51">
        <v>7363</v>
      </c>
      <c r="C35" s="51">
        <v>9966</v>
      </c>
      <c r="D35" s="51">
        <v>23166</v>
      </c>
      <c r="E35" s="51">
        <v>31869</v>
      </c>
      <c r="F35" s="51">
        <v>52203</v>
      </c>
      <c r="G35" s="51">
        <v>49223</v>
      </c>
      <c r="H35" s="51">
        <v>46740</v>
      </c>
      <c r="I35" s="51">
        <v>358142</v>
      </c>
      <c r="J35" s="51">
        <f>B35+C35+D35+E35+F35+G35+H35+I35</f>
        <v>578672</v>
      </c>
    </row>
    <row r="36" spans="1:10" x14ac:dyDescent="0.2">
      <c r="A36" s="62">
        <v>2016</v>
      </c>
      <c r="B36" s="52">
        <v>7087</v>
      </c>
      <c r="C36" s="52">
        <v>10651</v>
      </c>
      <c r="D36" s="52">
        <v>23579</v>
      </c>
      <c r="E36" s="52">
        <v>30199</v>
      </c>
      <c r="F36" s="52">
        <v>52063</v>
      </c>
      <c r="G36" s="52">
        <v>52427</v>
      </c>
      <c r="H36" s="47">
        <v>48002</v>
      </c>
      <c r="I36" s="52">
        <v>361480</v>
      </c>
      <c r="J36" s="52">
        <f>B36+C36+D36+E36+F36+G36+H36+I36</f>
        <v>585488</v>
      </c>
    </row>
    <row r="37" spans="1:10" x14ac:dyDescent="0.2">
      <c r="A37" s="62">
        <v>2017</v>
      </c>
      <c r="B37" s="52">
        <v>7521</v>
      </c>
      <c r="C37" s="52">
        <v>10550</v>
      </c>
      <c r="D37" s="52">
        <v>24103</v>
      </c>
      <c r="E37" s="52">
        <v>30154</v>
      </c>
      <c r="F37" s="52">
        <v>51270</v>
      </c>
      <c r="G37" s="52">
        <v>55034</v>
      </c>
      <c r="H37" s="52">
        <v>45334</v>
      </c>
      <c r="I37" s="52">
        <v>298332</v>
      </c>
      <c r="J37" s="52">
        <f>B37+C37+D37+E37+F37+G37+H37+I37</f>
        <v>522298</v>
      </c>
    </row>
    <row r="38" spans="1:10" x14ac:dyDescent="0.2">
      <c r="A38" s="63">
        <v>2018</v>
      </c>
      <c r="B38" s="53">
        <v>7375</v>
      </c>
      <c r="C38" s="53">
        <v>10432</v>
      </c>
      <c r="D38" s="53">
        <v>24662</v>
      </c>
      <c r="E38" s="53">
        <v>31888</v>
      </c>
      <c r="F38" s="53">
        <v>51849</v>
      </c>
      <c r="G38" s="53">
        <v>54966</v>
      </c>
      <c r="H38" s="53">
        <v>43244</v>
      </c>
      <c r="I38" s="53">
        <v>300637</v>
      </c>
      <c r="J38" s="52">
        <f>B38+C38+D38+E38+F38+G38+H38+I38</f>
        <v>525053</v>
      </c>
    </row>
    <row r="39" spans="1:10" x14ac:dyDescent="0.2">
      <c r="A39" s="64">
        <v>2019</v>
      </c>
      <c r="B39" s="48">
        <f>SUMIF('[2]Ranking ALLE Vereine (01.10.18)'!$F:$F,"&lt;=50")</f>
        <v>7274</v>
      </c>
      <c r="C39" s="48">
        <f>SUMIFS('[2]Ranking ALLE Vereine (01.10.18)'!$F:$F,'[2]Ranking ALLE Vereine (01.10.18)'!$F:$F,"&gt;=51",'[2]Ranking ALLE Vereine (01.10.18)'!$F:$F,"&lt;=100")</f>
        <v>10445</v>
      </c>
      <c r="D39" s="48">
        <f>SUMIFS('[2]Ranking ALLE Vereine (01.10.18)'!$F:$F,'[2]Ranking ALLE Vereine (01.10.18)'!$F:$F,"&gt;=101",'[2]Ranking ALLE Vereine (01.10.18)'!$F:$F,"&lt;=250")</f>
        <v>24766</v>
      </c>
      <c r="E39" s="48">
        <f>SUMIFS('[2]Ranking ALLE Vereine (01.10.18)'!$F:$F,'[2]Ranking ALLE Vereine (01.10.18)'!$F:$F,"&gt;=251",'[2]Ranking ALLE Vereine (01.10.18)'!$F:$F,"&lt;=500")</f>
        <v>30297</v>
      </c>
      <c r="F39" s="48">
        <f>SUMIFS('[2]Ranking ALLE Vereine (01.10.18)'!$F:$F,'[2]Ranking ALLE Vereine (01.10.18)'!$F:$F,"&gt;=501",'[2]Ranking ALLE Vereine (01.10.18)'!$F:$F,"&lt;=1000")</f>
        <v>56308</v>
      </c>
      <c r="G39" s="48">
        <f>SUMIFS('[2]Ranking ALLE Vereine (01.10.18)'!$F:$F,'[2]Ranking ALLE Vereine (01.10.18)'!$F:$F,"&gt;=1001",'[2]Ranking ALLE Vereine (01.10.18)'!$F:$F,"&lt;=2000")</f>
        <v>54813</v>
      </c>
      <c r="H39" s="48">
        <f>SUMIFS('[2]Ranking ALLE Vereine (01.10.18)'!$F:$F,'[2]Ranking ALLE Vereine (01.10.18)'!$F:$F,"&gt;=2001",'[2]Ranking ALLE Vereine (01.10.18)'!$F:$F,"&lt;=3000")</f>
        <v>38360</v>
      </c>
      <c r="I39" s="48">
        <f>SUMIF('[2]Ranking ALLE Vereine (01.10.18)'!$F:$F,"&gt;=3001")</f>
        <v>314665</v>
      </c>
      <c r="J39" s="49">
        <f t="shared" ref="J39" si="2">SUM(B39:I39)</f>
        <v>536928</v>
      </c>
    </row>
  </sheetData>
  <mergeCells count="2">
    <mergeCell ref="A1:J1"/>
    <mergeCell ref="A2:J2"/>
  </mergeCells>
  <pageMargins left="0.70866141732283472" right="0.70866141732283472" top="0.78740157480314965" bottom="0.78740157480314965" header="0.31496062992125984" footer="0.31496062992125984"/>
  <pageSetup paperSize="9" scale="94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C789"/>
  <sheetViews>
    <sheetView workbookViewId="0">
      <selection activeCell="E31" sqref="E31"/>
    </sheetView>
  </sheetViews>
  <sheetFormatPr baseColWidth="10" defaultColWidth="11.5703125" defaultRowHeight="12.75" x14ac:dyDescent="0.2"/>
  <cols>
    <col min="1" max="1" width="10" style="11" customWidth="1"/>
    <col min="2" max="4" width="13.5703125" style="11" customWidth="1"/>
    <col min="5" max="5" width="6.7109375" style="11" customWidth="1"/>
    <col min="6" max="6" width="10" style="11" customWidth="1"/>
    <col min="7" max="9" width="13.42578125" style="11" customWidth="1"/>
    <col min="10" max="14" width="11.5703125" style="32"/>
    <col min="15" max="16384" width="11.5703125" style="11"/>
  </cols>
  <sheetData>
    <row r="1" spans="1:29" s="30" customFormat="1" ht="28.5" customHeight="1" thickBot="1" x14ac:dyDescent="0.25">
      <c r="A1" s="28" t="s">
        <v>173</v>
      </c>
      <c r="B1" s="28"/>
      <c r="C1" s="28"/>
      <c r="D1" s="28"/>
      <c r="E1" s="29"/>
      <c r="F1" s="28" t="s">
        <v>174</v>
      </c>
      <c r="G1" s="28"/>
      <c r="H1" s="28"/>
      <c r="I1" s="28"/>
      <c r="J1" s="79"/>
      <c r="K1" s="80"/>
      <c r="L1" s="79"/>
      <c r="M1" s="79"/>
      <c r="N1" s="79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</row>
    <row r="2" spans="1:29" x14ac:dyDescent="0.2">
      <c r="A2" s="12"/>
      <c r="B2" s="12"/>
      <c r="C2" s="12"/>
      <c r="D2" s="12"/>
      <c r="E2" s="12"/>
      <c r="F2" s="12"/>
      <c r="G2" s="13"/>
      <c r="H2" s="12"/>
      <c r="I2" s="13"/>
      <c r="K2" s="8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">
      <c r="A3" s="14" t="s">
        <v>84</v>
      </c>
      <c r="B3" s="16" t="s">
        <v>95</v>
      </c>
      <c r="C3" s="15" t="s">
        <v>85</v>
      </c>
      <c r="D3" s="16" t="s">
        <v>86</v>
      </c>
      <c r="E3" s="13"/>
      <c r="F3" s="16" t="s">
        <v>84</v>
      </c>
      <c r="G3" s="16" t="s">
        <v>87</v>
      </c>
      <c r="H3" s="16" t="s">
        <v>85</v>
      </c>
      <c r="I3" s="15" t="s">
        <v>86</v>
      </c>
      <c r="K3" s="8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">
      <c r="A4" s="17">
        <v>2002</v>
      </c>
      <c r="B4" s="18">
        <f>C4+D4</f>
        <v>491214</v>
      </c>
      <c r="C4" s="18">
        <v>289031</v>
      </c>
      <c r="D4" s="18">
        <v>202183</v>
      </c>
      <c r="E4" s="13"/>
      <c r="F4" s="17">
        <v>2002</v>
      </c>
      <c r="G4" s="18">
        <f>SUM(H4:I4)</f>
        <v>113363</v>
      </c>
      <c r="H4" s="18">
        <v>65976</v>
      </c>
      <c r="I4" s="18">
        <v>47387</v>
      </c>
      <c r="K4" s="8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">
      <c r="A5" s="17">
        <v>2003</v>
      </c>
      <c r="B5" s="18">
        <f t="shared" ref="B5:B20" si="0">C5+D5</f>
        <v>491354</v>
      </c>
      <c r="C5" s="18">
        <v>281748</v>
      </c>
      <c r="D5" s="18">
        <v>209606</v>
      </c>
      <c r="E5" s="13"/>
      <c r="F5" s="17">
        <v>2003</v>
      </c>
      <c r="G5" s="18">
        <f t="shared" ref="G5:G20" si="1">SUM(H5:I5)</f>
        <v>114167</v>
      </c>
      <c r="H5" s="18">
        <v>66627</v>
      </c>
      <c r="I5" s="18">
        <v>47540</v>
      </c>
      <c r="K5" s="8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x14ac:dyDescent="0.2">
      <c r="A6" s="17">
        <v>2004</v>
      </c>
      <c r="B6" s="18">
        <f t="shared" si="0"/>
        <v>491203</v>
      </c>
      <c r="C6" s="18">
        <v>285887</v>
      </c>
      <c r="D6" s="18">
        <v>205316</v>
      </c>
      <c r="E6" s="13"/>
      <c r="F6" s="17">
        <v>2004</v>
      </c>
      <c r="G6" s="18">
        <f t="shared" si="1"/>
        <v>115671</v>
      </c>
      <c r="H6" s="18">
        <v>67490</v>
      </c>
      <c r="I6" s="18">
        <v>48181</v>
      </c>
      <c r="K6" s="8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x14ac:dyDescent="0.2">
      <c r="A7" s="17">
        <v>2005</v>
      </c>
      <c r="B7" s="18">
        <f t="shared" si="0"/>
        <v>489844</v>
      </c>
      <c r="C7" s="18">
        <v>285642</v>
      </c>
      <c r="D7" s="18">
        <v>204202</v>
      </c>
      <c r="E7" s="13"/>
      <c r="F7" s="17">
        <v>2005</v>
      </c>
      <c r="G7" s="18">
        <f t="shared" si="1"/>
        <v>117996</v>
      </c>
      <c r="H7" s="18">
        <v>68913</v>
      </c>
      <c r="I7" s="18">
        <v>49083</v>
      </c>
      <c r="K7" s="8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x14ac:dyDescent="0.2">
      <c r="A8" s="17">
        <v>2006</v>
      </c>
      <c r="B8" s="18">
        <f t="shared" si="0"/>
        <v>494372</v>
      </c>
      <c r="C8" s="18">
        <v>291317</v>
      </c>
      <c r="D8" s="18">
        <v>203055</v>
      </c>
      <c r="E8" s="13"/>
      <c r="F8" s="17">
        <v>2006</v>
      </c>
      <c r="G8" s="18">
        <f t="shared" si="1"/>
        <v>121217</v>
      </c>
      <c r="H8" s="18">
        <v>70928</v>
      </c>
      <c r="I8" s="18">
        <v>50289</v>
      </c>
      <c r="K8" s="8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">
      <c r="A9" s="17">
        <v>2007</v>
      </c>
      <c r="B9" s="18">
        <f t="shared" si="0"/>
        <v>502571</v>
      </c>
      <c r="C9" s="18">
        <v>296439</v>
      </c>
      <c r="D9" s="18">
        <v>206132</v>
      </c>
      <c r="E9" s="13"/>
      <c r="F9" s="17">
        <v>2007</v>
      </c>
      <c r="G9" s="18">
        <f t="shared" si="1"/>
        <v>126802</v>
      </c>
      <c r="H9" s="18">
        <v>75163</v>
      </c>
      <c r="I9" s="18">
        <v>51639</v>
      </c>
      <c r="K9" s="8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">
      <c r="A10" s="17">
        <v>2008</v>
      </c>
      <c r="B10" s="18">
        <f t="shared" si="0"/>
        <v>511650</v>
      </c>
      <c r="C10" s="18">
        <v>301131</v>
      </c>
      <c r="D10" s="18">
        <v>210519</v>
      </c>
      <c r="E10" s="13"/>
      <c r="F10" s="17">
        <v>2008</v>
      </c>
      <c r="G10" s="18">
        <f t="shared" si="1"/>
        <v>133395</v>
      </c>
      <c r="H10" s="18">
        <v>79601</v>
      </c>
      <c r="I10" s="18">
        <v>53794</v>
      </c>
      <c r="K10" s="8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">
      <c r="A11" s="17">
        <v>2009</v>
      </c>
      <c r="B11" s="18">
        <f t="shared" si="0"/>
        <v>522170</v>
      </c>
      <c r="C11" s="18">
        <v>309046</v>
      </c>
      <c r="D11" s="18">
        <v>213124</v>
      </c>
      <c r="E11" s="13"/>
      <c r="F11" s="17">
        <v>2009</v>
      </c>
      <c r="G11" s="18">
        <f t="shared" si="1"/>
        <v>136543</v>
      </c>
      <c r="H11" s="18">
        <v>81854</v>
      </c>
      <c r="I11" s="18">
        <v>54689</v>
      </c>
      <c r="K11" s="8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">
      <c r="A12" s="17">
        <v>2010</v>
      </c>
      <c r="B12" s="18">
        <f t="shared" si="0"/>
        <v>533981</v>
      </c>
      <c r="C12" s="18">
        <v>317377</v>
      </c>
      <c r="D12" s="18">
        <v>216604</v>
      </c>
      <c r="E12" s="13"/>
      <c r="F12" s="17">
        <v>2010</v>
      </c>
      <c r="G12" s="18">
        <f t="shared" si="1"/>
        <v>143183</v>
      </c>
      <c r="H12" s="18">
        <v>85837</v>
      </c>
      <c r="I12" s="18">
        <v>57346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">
      <c r="A13" s="19">
        <v>2011</v>
      </c>
      <c r="B13" s="18">
        <f t="shared" si="0"/>
        <v>540272</v>
      </c>
      <c r="C13" s="20">
        <v>322879</v>
      </c>
      <c r="D13" s="20">
        <v>217393</v>
      </c>
      <c r="E13" s="13"/>
      <c r="F13" s="19">
        <v>2011</v>
      </c>
      <c r="G13" s="18">
        <f t="shared" si="1"/>
        <v>135985</v>
      </c>
      <c r="H13" s="20">
        <v>82408</v>
      </c>
      <c r="I13" s="20">
        <v>53577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">
      <c r="A14" s="19">
        <v>2012</v>
      </c>
      <c r="B14" s="18">
        <f t="shared" si="0"/>
        <v>552127</v>
      </c>
      <c r="C14" s="20">
        <v>327736</v>
      </c>
      <c r="D14" s="20">
        <v>224391</v>
      </c>
      <c r="E14" s="13"/>
      <c r="F14" s="19">
        <v>2012</v>
      </c>
      <c r="G14" s="18">
        <f t="shared" si="1"/>
        <v>139916</v>
      </c>
      <c r="H14" s="21">
        <v>84269</v>
      </c>
      <c r="I14" s="21">
        <v>55647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">
      <c r="A15" s="22">
        <v>2013</v>
      </c>
      <c r="B15" s="18">
        <f t="shared" si="0"/>
        <v>569418</v>
      </c>
      <c r="C15" s="21">
        <v>335313</v>
      </c>
      <c r="D15" s="21">
        <v>234105</v>
      </c>
      <c r="E15" s="13"/>
      <c r="F15" s="22">
        <v>2013</v>
      </c>
      <c r="G15" s="18">
        <f t="shared" si="1"/>
        <v>142391</v>
      </c>
      <c r="H15" s="21">
        <v>85958</v>
      </c>
      <c r="I15" s="21">
        <v>56433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">
      <c r="A16" s="22">
        <v>2014</v>
      </c>
      <c r="B16" s="18">
        <f t="shared" si="0"/>
        <v>574655</v>
      </c>
      <c r="C16" s="23">
        <v>338175</v>
      </c>
      <c r="D16" s="23">
        <v>236480</v>
      </c>
      <c r="E16" s="13"/>
      <c r="F16" s="22">
        <v>2014</v>
      </c>
      <c r="G16" s="18">
        <f t="shared" si="1"/>
        <v>144811</v>
      </c>
      <c r="H16" s="23">
        <v>87137</v>
      </c>
      <c r="I16" s="23">
        <v>57674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x14ac:dyDescent="0.2">
      <c r="A17" s="22">
        <v>2015</v>
      </c>
      <c r="B17" s="18">
        <f t="shared" si="0"/>
        <v>578672</v>
      </c>
      <c r="C17" s="23">
        <v>341076</v>
      </c>
      <c r="D17" s="23">
        <v>237596</v>
      </c>
      <c r="E17" s="13"/>
      <c r="F17" s="22">
        <v>2015</v>
      </c>
      <c r="G17" s="18">
        <f t="shared" si="1"/>
        <v>144498</v>
      </c>
      <c r="H17" s="23">
        <v>86808</v>
      </c>
      <c r="I17" s="23">
        <v>57690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">
      <c r="A18" s="24">
        <v>2016</v>
      </c>
      <c r="B18" s="18">
        <f t="shared" si="0"/>
        <v>585488</v>
      </c>
      <c r="C18" s="25">
        <v>346067</v>
      </c>
      <c r="D18" s="25">
        <v>239421</v>
      </c>
      <c r="E18" s="13"/>
      <c r="F18" s="24">
        <v>2016</v>
      </c>
      <c r="G18" s="18">
        <f t="shared" si="1"/>
        <v>145664</v>
      </c>
      <c r="H18" s="25">
        <v>87089</v>
      </c>
      <c r="I18" s="25">
        <v>58575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">
      <c r="A19" s="26">
        <v>2017</v>
      </c>
      <c r="B19" s="18">
        <f t="shared" si="0"/>
        <v>522298</v>
      </c>
      <c r="C19" s="27">
        <v>335369</v>
      </c>
      <c r="D19" s="27">
        <v>186929</v>
      </c>
      <c r="E19" s="13"/>
      <c r="F19" s="26">
        <v>2017</v>
      </c>
      <c r="G19" s="18">
        <f t="shared" si="1"/>
        <v>132736</v>
      </c>
      <c r="H19" s="27">
        <v>80979</v>
      </c>
      <c r="I19" s="27">
        <v>51757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">
      <c r="A20" s="26">
        <v>2018</v>
      </c>
      <c r="B20" s="18">
        <f t="shared" si="0"/>
        <v>525053</v>
      </c>
      <c r="C20" s="27">
        <v>337994</v>
      </c>
      <c r="D20" s="27">
        <v>187059</v>
      </c>
      <c r="E20" s="13"/>
      <c r="F20" s="26">
        <v>2018</v>
      </c>
      <c r="G20" s="18">
        <f t="shared" si="1"/>
        <v>134400</v>
      </c>
      <c r="H20" s="27">
        <v>81806</v>
      </c>
      <c r="I20" s="27">
        <v>52594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">
      <c r="A21" s="26">
        <v>2019</v>
      </c>
      <c r="B21" s="27">
        <v>536928</v>
      </c>
      <c r="C21" s="27">
        <v>347366</v>
      </c>
      <c r="D21" s="27">
        <v>189562</v>
      </c>
      <c r="E21" s="78"/>
      <c r="F21" s="26">
        <v>2019</v>
      </c>
      <c r="G21" s="27">
        <v>135130</v>
      </c>
      <c r="H21" s="27">
        <v>82005</v>
      </c>
      <c r="I21" s="27">
        <v>53125</v>
      </c>
      <c r="K21" s="82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">
      <c r="A22" s="1"/>
      <c r="B22" s="1"/>
      <c r="C22" s="1"/>
      <c r="D22" s="1"/>
      <c r="E22" s="13"/>
      <c r="F22" s="1"/>
      <c r="G22" s="1"/>
      <c r="H22" s="1"/>
      <c r="I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">
      <c r="A23" s="1"/>
      <c r="B23" s="1"/>
      <c r="C23" s="1"/>
      <c r="D23" s="1"/>
      <c r="E23" s="13"/>
      <c r="F23" s="1"/>
      <c r="G23" s="1"/>
      <c r="H23" s="1"/>
      <c r="I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">
      <c r="A24" s="1"/>
      <c r="B24" s="83"/>
      <c r="C24" s="83"/>
      <c r="D24" s="83"/>
      <c r="E24" s="13"/>
      <c r="F24" s="1"/>
      <c r="G24" s="83"/>
      <c r="H24" s="83"/>
      <c r="I24" s="83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x14ac:dyDescent="0.2">
      <c r="A25" s="1"/>
      <c r="B25" s="1"/>
      <c r="C25" s="1"/>
      <c r="D25" s="1"/>
      <c r="E25" s="13"/>
      <c r="F25" s="1"/>
      <c r="G25" s="1"/>
      <c r="H25" s="1"/>
      <c r="I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">
      <c r="A26" s="1"/>
      <c r="B26" s="1"/>
      <c r="C26" s="1"/>
      <c r="D26" s="1"/>
      <c r="E26" s="1"/>
      <c r="F26" s="1"/>
      <c r="G26" s="1"/>
      <c r="H26" s="1"/>
      <c r="I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">
      <c r="A27" s="1"/>
      <c r="B27" s="1"/>
      <c r="C27" s="1"/>
      <c r="D27" s="1"/>
      <c r="E27" s="1"/>
      <c r="F27" s="1"/>
      <c r="G27" s="1"/>
      <c r="H27" s="1"/>
      <c r="I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">
      <c r="A28" s="1"/>
      <c r="B28" s="1"/>
      <c r="C28" s="1"/>
      <c r="D28" s="1"/>
      <c r="E28" s="1"/>
      <c r="F28" s="1"/>
      <c r="G28" s="1"/>
      <c r="H28" s="1"/>
      <c r="I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">
      <c r="A29" s="1"/>
      <c r="B29" s="1"/>
      <c r="C29" s="1"/>
      <c r="D29" s="1"/>
      <c r="E29" s="1"/>
      <c r="F29" s="1"/>
      <c r="G29" s="1"/>
      <c r="H29" s="1"/>
      <c r="I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">
      <c r="A30" s="1"/>
      <c r="B30" s="1"/>
      <c r="C30" s="1"/>
      <c r="D30" s="1"/>
      <c r="E30" s="1"/>
      <c r="F30" s="1"/>
      <c r="G30" s="1"/>
      <c r="H30" s="1"/>
      <c r="I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x14ac:dyDescent="0.2">
      <c r="A31" s="1"/>
      <c r="B31" s="1"/>
      <c r="C31" s="1"/>
      <c r="D31" s="1"/>
      <c r="E31" s="1"/>
      <c r="F31" s="1"/>
      <c r="G31" s="1"/>
      <c r="H31" s="1"/>
      <c r="I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">
      <c r="A32" s="1"/>
      <c r="B32" s="1"/>
      <c r="C32" s="1"/>
      <c r="D32" s="1"/>
      <c r="E32" s="1"/>
      <c r="F32" s="1"/>
      <c r="G32" s="1"/>
      <c r="H32" s="1"/>
      <c r="I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">
      <c r="A33" s="1"/>
      <c r="B33" s="1"/>
      <c r="C33" s="1"/>
      <c r="D33" s="1"/>
      <c r="E33" s="1"/>
      <c r="F33" s="1"/>
      <c r="G33" s="1"/>
      <c r="H33" s="1"/>
      <c r="I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">
      <c r="A34" s="1"/>
      <c r="B34" s="1"/>
      <c r="C34" s="1"/>
      <c r="D34" s="1"/>
      <c r="E34" s="1"/>
      <c r="F34" s="1"/>
      <c r="G34" s="1"/>
      <c r="H34" s="1"/>
      <c r="I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">
      <c r="A35" s="1"/>
      <c r="B35" s="1"/>
      <c r="C35" s="1"/>
      <c r="D35" s="1"/>
      <c r="E35" s="1"/>
      <c r="F35" s="1"/>
      <c r="G35" s="1"/>
      <c r="H35" s="1"/>
      <c r="I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">
      <c r="A36" s="1"/>
      <c r="B36" s="1"/>
      <c r="C36" s="1"/>
      <c r="D36" s="1"/>
      <c r="E36" s="1"/>
      <c r="F36" s="1"/>
      <c r="G36" s="1"/>
      <c r="H36" s="1"/>
      <c r="I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x14ac:dyDescent="0.2">
      <c r="A37" s="1"/>
      <c r="B37" s="1"/>
      <c r="C37" s="1"/>
      <c r="D37" s="1"/>
      <c r="E37" s="1"/>
      <c r="F37" s="1"/>
      <c r="G37" s="1"/>
      <c r="H37" s="1"/>
      <c r="I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">
      <c r="A38" s="1"/>
      <c r="B38" s="1"/>
      <c r="C38" s="1"/>
      <c r="D38" s="1"/>
      <c r="E38" s="1"/>
      <c r="F38" s="1"/>
      <c r="G38" s="1"/>
      <c r="H38" s="1"/>
      <c r="I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">
      <c r="A39" s="1"/>
      <c r="B39" s="1"/>
      <c r="C39" s="1"/>
      <c r="D39" s="1"/>
      <c r="E39" s="1"/>
      <c r="F39" s="1"/>
      <c r="G39" s="1"/>
      <c r="H39" s="1"/>
      <c r="I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">
      <c r="A40" s="1"/>
      <c r="B40" s="1"/>
      <c r="C40" s="1"/>
      <c r="D40" s="1"/>
      <c r="E40" s="1"/>
      <c r="F40" s="1"/>
      <c r="G40" s="1"/>
      <c r="H40" s="1"/>
      <c r="I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">
      <c r="A41" s="1"/>
      <c r="B41" s="1"/>
      <c r="C41" s="1"/>
      <c r="D41" s="1"/>
      <c r="E41" s="1"/>
      <c r="F41" s="1"/>
      <c r="G41" s="1"/>
      <c r="H41" s="1"/>
      <c r="I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x14ac:dyDescent="0.2">
      <c r="A42" s="1"/>
      <c r="B42" s="1"/>
      <c r="C42" s="1"/>
      <c r="D42" s="1"/>
      <c r="E42" s="1"/>
      <c r="F42" s="1"/>
      <c r="G42" s="1"/>
      <c r="H42" s="1"/>
      <c r="I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">
      <c r="A43" s="1"/>
      <c r="B43" s="1"/>
      <c r="C43" s="1"/>
      <c r="D43" s="1"/>
      <c r="E43" s="1"/>
      <c r="F43" s="1"/>
      <c r="G43" s="1"/>
      <c r="H43" s="1"/>
      <c r="I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">
      <c r="A44" s="1"/>
      <c r="B44" s="1"/>
      <c r="C44" s="1"/>
      <c r="D44" s="1"/>
      <c r="E44" s="1"/>
      <c r="F44" s="1"/>
      <c r="G44" s="1"/>
      <c r="H44" s="1"/>
      <c r="I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">
      <c r="A45" s="1"/>
      <c r="B45" s="1"/>
      <c r="C45" s="1"/>
      <c r="D45" s="1"/>
      <c r="E45" s="1"/>
      <c r="F45" s="1"/>
      <c r="G45" s="1"/>
      <c r="H45" s="1"/>
      <c r="I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">
      <c r="A46" s="1"/>
      <c r="B46" s="1"/>
      <c r="C46" s="1"/>
      <c r="D46" s="1"/>
      <c r="E46" s="1"/>
      <c r="F46" s="1"/>
      <c r="G46" s="1"/>
      <c r="H46" s="1"/>
      <c r="I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x14ac:dyDescent="0.2">
      <c r="A47" s="1"/>
      <c r="B47" s="1"/>
      <c r="C47" s="1"/>
      <c r="D47" s="1"/>
      <c r="E47" s="1"/>
      <c r="F47" s="1"/>
      <c r="G47" s="1"/>
      <c r="H47" s="1"/>
      <c r="I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">
      <c r="A48" s="1"/>
      <c r="B48" s="1"/>
      <c r="C48" s="1"/>
      <c r="D48" s="1"/>
      <c r="E48" s="1"/>
      <c r="F48" s="1"/>
      <c r="G48" s="1"/>
      <c r="H48" s="1"/>
      <c r="I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">
      <c r="A49" s="1"/>
      <c r="B49" s="1"/>
      <c r="C49" s="1"/>
      <c r="D49" s="1"/>
      <c r="E49" s="1"/>
      <c r="F49" s="1"/>
      <c r="G49" s="1"/>
      <c r="H49" s="1"/>
      <c r="I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">
      <c r="A50" s="1"/>
      <c r="B50" s="1"/>
      <c r="C50" s="1"/>
      <c r="D50" s="1"/>
      <c r="E50" s="1"/>
      <c r="F50" s="1"/>
      <c r="G50" s="1"/>
      <c r="H50" s="1"/>
      <c r="I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">
      <c r="A51" s="1"/>
      <c r="B51" s="1"/>
      <c r="C51" s="1"/>
      <c r="D51" s="1"/>
      <c r="E51" s="1"/>
      <c r="F51" s="1"/>
      <c r="G51" s="1"/>
      <c r="H51" s="1"/>
      <c r="I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">
      <c r="A52" s="1"/>
      <c r="B52" s="1"/>
      <c r="C52" s="1"/>
      <c r="D52" s="1"/>
      <c r="E52" s="1"/>
      <c r="F52" s="1"/>
      <c r="G52" s="1"/>
      <c r="H52" s="1"/>
      <c r="I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">
      <c r="A53" s="1"/>
      <c r="B53" s="1"/>
      <c r="C53" s="1"/>
      <c r="D53" s="1"/>
      <c r="E53" s="1"/>
      <c r="F53" s="1"/>
      <c r="G53" s="1"/>
      <c r="H53" s="1"/>
      <c r="I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">
      <c r="A54" s="1"/>
      <c r="B54" s="1"/>
      <c r="C54" s="1"/>
      <c r="D54" s="1"/>
      <c r="E54" s="1"/>
      <c r="F54" s="1"/>
      <c r="G54" s="1"/>
      <c r="H54" s="1"/>
      <c r="I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">
      <c r="A55" s="1"/>
      <c r="B55" s="1"/>
      <c r="C55" s="1"/>
      <c r="D55" s="1"/>
      <c r="E55" s="1"/>
      <c r="F55" s="1"/>
      <c r="G55" s="1"/>
      <c r="H55" s="1"/>
      <c r="I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">
      <c r="A56" s="1"/>
      <c r="B56" s="1"/>
      <c r="C56" s="1"/>
      <c r="D56" s="1"/>
      <c r="E56" s="1"/>
      <c r="F56" s="1"/>
      <c r="G56" s="1"/>
      <c r="H56" s="1"/>
      <c r="I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">
      <c r="A57" s="1"/>
      <c r="B57" s="1"/>
      <c r="C57" s="1"/>
      <c r="D57" s="1"/>
      <c r="E57" s="1"/>
      <c r="F57" s="1"/>
      <c r="G57" s="1"/>
      <c r="H57" s="1"/>
      <c r="I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">
      <c r="A58" s="1"/>
      <c r="B58" s="1"/>
      <c r="C58" s="1"/>
      <c r="D58" s="1"/>
      <c r="E58" s="1"/>
      <c r="F58" s="1"/>
      <c r="G58" s="1"/>
      <c r="H58" s="1"/>
      <c r="I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">
      <c r="A59" s="1"/>
      <c r="B59" s="1"/>
      <c r="C59" s="1"/>
      <c r="D59" s="1"/>
      <c r="E59" s="1"/>
      <c r="F59" s="1"/>
      <c r="G59" s="1"/>
      <c r="H59" s="1"/>
      <c r="I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">
      <c r="A60" s="1"/>
      <c r="B60" s="1"/>
      <c r="C60" s="1"/>
      <c r="D60" s="1"/>
      <c r="E60" s="1"/>
      <c r="F60" s="1"/>
      <c r="G60" s="1"/>
      <c r="H60" s="1"/>
      <c r="I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">
      <c r="A61" s="1"/>
      <c r="B61" s="1"/>
      <c r="C61" s="1"/>
      <c r="D61" s="1"/>
      <c r="E61" s="1"/>
      <c r="F61" s="1"/>
      <c r="G61" s="1"/>
      <c r="H61" s="1"/>
      <c r="I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">
      <c r="A62" s="1"/>
      <c r="B62" s="1"/>
      <c r="C62" s="1"/>
      <c r="D62" s="1"/>
      <c r="E62" s="1"/>
      <c r="F62" s="1"/>
      <c r="G62" s="1"/>
      <c r="H62" s="1"/>
      <c r="I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">
      <c r="A63" s="1"/>
      <c r="B63" s="1"/>
      <c r="C63" s="1"/>
      <c r="D63" s="1"/>
      <c r="E63" s="1"/>
      <c r="F63" s="1"/>
      <c r="G63" s="1"/>
      <c r="H63" s="1"/>
      <c r="I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">
      <c r="A64" s="1"/>
      <c r="B64" s="1"/>
      <c r="C64" s="1"/>
      <c r="D64" s="1"/>
      <c r="E64" s="1"/>
      <c r="F64" s="1"/>
      <c r="G64" s="1"/>
      <c r="H64" s="1"/>
      <c r="I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">
      <c r="A65" s="1"/>
      <c r="B65" s="1"/>
      <c r="C65" s="1"/>
      <c r="D65" s="1"/>
      <c r="E65" s="1"/>
      <c r="F65" s="1"/>
      <c r="G65" s="1"/>
      <c r="H65" s="1"/>
      <c r="I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x14ac:dyDescent="0.2">
      <c r="A66" s="1"/>
      <c r="B66" s="1"/>
      <c r="C66" s="1"/>
      <c r="D66" s="1"/>
      <c r="E66" s="1"/>
      <c r="F66" s="1"/>
      <c r="G66" s="1"/>
      <c r="H66" s="1"/>
      <c r="I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x14ac:dyDescent="0.2">
      <c r="A67" s="1"/>
      <c r="B67" s="1"/>
      <c r="C67" s="1"/>
      <c r="D67" s="1"/>
      <c r="E67" s="1"/>
      <c r="F67" s="1"/>
      <c r="G67" s="1"/>
      <c r="H67" s="1"/>
      <c r="I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x14ac:dyDescent="0.2">
      <c r="A68" s="1"/>
      <c r="B68" s="1"/>
      <c r="C68" s="1"/>
      <c r="D68" s="1"/>
      <c r="E68" s="1"/>
      <c r="F68" s="1"/>
      <c r="G68" s="1"/>
      <c r="H68" s="1"/>
      <c r="I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x14ac:dyDescent="0.2">
      <c r="A69" s="1"/>
      <c r="B69" s="1"/>
      <c r="C69" s="1"/>
      <c r="D69" s="1"/>
      <c r="E69" s="1"/>
      <c r="F69" s="1"/>
      <c r="G69" s="1"/>
      <c r="H69" s="1"/>
      <c r="I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x14ac:dyDescent="0.2">
      <c r="A70" s="1"/>
      <c r="B70" s="1"/>
      <c r="C70" s="1"/>
      <c r="D70" s="1"/>
      <c r="E70" s="1"/>
      <c r="F70" s="1"/>
      <c r="G70" s="1"/>
      <c r="H70" s="1"/>
      <c r="I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x14ac:dyDescent="0.2">
      <c r="A71" s="1"/>
      <c r="B71" s="1"/>
      <c r="C71" s="1"/>
      <c r="D71" s="1"/>
      <c r="E71" s="1"/>
      <c r="F71" s="1"/>
      <c r="G71" s="1"/>
      <c r="H71" s="1"/>
      <c r="I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x14ac:dyDescent="0.2">
      <c r="A72" s="1"/>
      <c r="B72" s="1"/>
      <c r="C72" s="1"/>
      <c r="D72" s="1"/>
      <c r="E72" s="1"/>
      <c r="F72" s="1"/>
      <c r="G72" s="1"/>
      <c r="H72" s="1"/>
      <c r="I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x14ac:dyDescent="0.2">
      <c r="A73" s="1"/>
      <c r="B73" s="1"/>
      <c r="C73" s="1"/>
      <c r="D73" s="1"/>
      <c r="E73" s="1"/>
      <c r="F73" s="1"/>
      <c r="G73" s="1"/>
      <c r="H73" s="1"/>
      <c r="I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x14ac:dyDescent="0.2">
      <c r="A74" s="1"/>
      <c r="B74" s="1"/>
      <c r="C74" s="1"/>
      <c r="D74" s="1"/>
      <c r="E74" s="1"/>
      <c r="F74" s="1"/>
      <c r="G74" s="1"/>
      <c r="H74" s="1"/>
      <c r="I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x14ac:dyDescent="0.2">
      <c r="A75" s="1"/>
      <c r="B75" s="1"/>
      <c r="C75" s="1"/>
      <c r="D75" s="1"/>
      <c r="E75" s="1"/>
      <c r="F75" s="1"/>
      <c r="G75" s="1"/>
      <c r="H75" s="1"/>
      <c r="I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x14ac:dyDescent="0.2">
      <c r="A76" s="1"/>
      <c r="B76" s="1"/>
      <c r="C76" s="1"/>
      <c r="D76" s="1"/>
      <c r="E76" s="1"/>
      <c r="F76" s="1"/>
      <c r="G76" s="1"/>
      <c r="H76" s="1"/>
      <c r="I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x14ac:dyDescent="0.2">
      <c r="A77" s="1"/>
      <c r="B77" s="1"/>
      <c r="C77" s="1"/>
      <c r="D77" s="1"/>
      <c r="E77" s="1"/>
      <c r="F77" s="1"/>
      <c r="G77" s="1"/>
      <c r="H77" s="1"/>
      <c r="I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x14ac:dyDescent="0.2">
      <c r="A78" s="1"/>
      <c r="B78" s="1"/>
      <c r="C78" s="1"/>
      <c r="D78" s="1"/>
      <c r="E78" s="1"/>
      <c r="F78" s="1"/>
      <c r="G78" s="1"/>
      <c r="H78" s="1"/>
      <c r="I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x14ac:dyDescent="0.2">
      <c r="A79" s="1"/>
      <c r="B79" s="1"/>
      <c r="C79" s="1"/>
      <c r="D79" s="1"/>
      <c r="E79" s="1"/>
      <c r="F79" s="1"/>
      <c r="G79" s="1"/>
      <c r="H79" s="1"/>
      <c r="I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x14ac:dyDescent="0.2">
      <c r="A80" s="1"/>
      <c r="B80" s="1"/>
      <c r="C80" s="1"/>
      <c r="D80" s="1"/>
      <c r="E80" s="1"/>
      <c r="F80" s="1"/>
      <c r="G80" s="1"/>
      <c r="H80" s="1"/>
      <c r="I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x14ac:dyDescent="0.2">
      <c r="A81" s="1"/>
      <c r="B81" s="1"/>
      <c r="C81" s="1"/>
      <c r="D81" s="1"/>
      <c r="E81" s="1"/>
      <c r="F81" s="1"/>
      <c r="G81" s="1"/>
      <c r="H81" s="1"/>
      <c r="I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x14ac:dyDescent="0.2">
      <c r="A82" s="1"/>
      <c r="B82" s="1"/>
      <c r="C82" s="1"/>
      <c r="D82" s="1"/>
      <c r="E82" s="1"/>
      <c r="F82" s="1"/>
      <c r="G82" s="1"/>
      <c r="H82" s="1"/>
      <c r="I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x14ac:dyDescent="0.2">
      <c r="A83" s="1"/>
      <c r="B83" s="1"/>
      <c r="C83" s="1"/>
      <c r="D83" s="1"/>
      <c r="E83" s="1"/>
      <c r="F83" s="1"/>
      <c r="G83" s="1"/>
      <c r="H83" s="1"/>
      <c r="I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x14ac:dyDescent="0.2">
      <c r="A84" s="1"/>
      <c r="B84" s="1"/>
      <c r="C84" s="1"/>
      <c r="D84" s="1"/>
      <c r="E84" s="1"/>
      <c r="F84" s="1"/>
      <c r="G84" s="1"/>
      <c r="H84" s="1"/>
      <c r="I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x14ac:dyDescent="0.2">
      <c r="A85" s="1"/>
      <c r="B85" s="1"/>
      <c r="C85" s="1"/>
      <c r="D85" s="1"/>
      <c r="E85" s="1"/>
      <c r="F85" s="1"/>
      <c r="G85" s="1"/>
      <c r="H85" s="1"/>
      <c r="I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x14ac:dyDescent="0.2">
      <c r="A86" s="1"/>
      <c r="B86" s="1"/>
      <c r="C86" s="1"/>
      <c r="D86" s="1"/>
      <c r="E86" s="1"/>
      <c r="F86" s="1"/>
      <c r="G86" s="1"/>
      <c r="H86" s="1"/>
      <c r="I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x14ac:dyDescent="0.2">
      <c r="A87" s="1"/>
      <c r="B87" s="1"/>
      <c r="C87" s="1"/>
      <c r="D87" s="1"/>
      <c r="E87" s="1"/>
      <c r="F87" s="1"/>
      <c r="G87" s="1"/>
      <c r="H87" s="1"/>
      <c r="I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x14ac:dyDescent="0.2">
      <c r="A88" s="1"/>
      <c r="B88" s="1"/>
      <c r="C88" s="1"/>
      <c r="D88" s="1"/>
      <c r="E88" s="1"/>
      <c r="F88" s="1"/>
      <c r="G88" s="1"/>
      <c r="H88" s="1"/>
      <c r="I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x14ac:dyDescent="0.2">
      <c r="A89" s="1"/>
      <c r="B89" s="1"/>
      <c r="C89" s="1"/>
      <c r="D89" s="1"/>
      <c r="E89" s="1"/>
      <c r="F89" s="1"/>
      <c r="G89" s="1"/>
      <c r="H89" s="1"/>
      <c r="I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x14ac:dyDescent="0.2">
      <c r="A90" s="1"/>
      <c r="B90" s="1"/>
      <c r="C90" s="1"/>
      <c r="D90" s="1"/>
      <c r="E90" s="1"/>
      <c r="F90" s="1"/>
      <c r="G90" s="1"/>
      <c r="H90" s="1"/>
      <c r="I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x14ac:dyDescent="0.2">
      <c r="A91" s="1"/>
      <c r="B91" s="1"/>
      <c r="C91" s="1"/>
      <c r="D91" s="1"/>
      <c r="E91" s="1"/>
      <c r="F91" s="1"/>
      <c r="G91" s="1"/>
      <c r="H91" s="1"/>
      <c r="I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x14ac:dyDescent="0.2">
      <c r="A92" s="1"/>
      <c r="B92" s="1"/>
      <c r="C92" s="1"/>
      <c r="D92" s="1"/>
      <c r="E92" s="1"/>
      <c r="F92" s="1"/>
      <c r="G92" s="1"/>
      <c r="H92" s="1"/>
      <c r="I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x14ac:dyDescent="0.2">
      <c r="A93" s="1"/>
      <c r="B93" s="1"/>
      <c r="C93" s="1"/>
      <c r="D93" s="1"/>
      <c r="E93" s="1"/>
      <c r="F93" s="1"/>
      <c r="G93" s="1"/>
      <c r="H93" s="1"/>
      <c r="I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x14ac:dyDescent="0.2">
      <c r="A94" s="1"/>
      <c r="B94" s="1"/>
      <c r="C94" s="1"/>
      <c r="D94" s="1"/>
      <c r="E94" s="1"/>
      <c r="F94" s="1"/>
      <c r="G94" s="1"/>
      <c r="H94" s="1"/>
      <c r="I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x14ac:dyDescent="0.2">
      <c r="A95" s="1"/>
      <c r="B95" s="1"/>
      <c r="C95" s="1"/>
      <c r="D95" s="1"/>
      <c r="E95" s="1"/>
      <c r="F95" s="1"/>
      <c r="G95" s="1"/>
      <c r="H95" s="1"/>
      <c r="I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x14ac:dyDescent="0.2">
      <c r="A96" s="1"/>
      <c r="B96" s="1"/>
      <c r="C96" s="1"/>
      <c r="D96" s="1"/>
      <c r="E96" s="1"/>
      <c r="F96" s="1"/>
      <c r="G96" s="1"/>
      <c r="H96" s="1"/>
      <c r="I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x14ac:dyDescent="0.2">
      <c r="A97" s="1"/>
      <c r="B97" s="1"/>
      <c r="C97" s="1"/>
      <c r="D97" s="1"/>
      <c r="E97" s="1"/>
      <c r="F97" s="1"/>
      <c r="G97" s="1"/>
      <c r="H97" s="1"/>
      <c r="I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x14ac:dyDescent="0.2">
      <c r="A98" s="1"/>
      <c r="B98" s="1"/>
      <c r="C98" s="1"/>
      <c r="D98" s="1"/>
      <c r="E98" s="1"/>
      <c r="F98" s="1"/>
      <c r="G98" s="1"/>
      <c r="H98" s="1"/>
      <c r="I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x14ac:dyDescent="0.2">
      <c r="A99" s="1"/>
      <c r="B99" s="1"/>
      <c r="C99" s="1"/>
      <c r="D99" s="1"/>
      <c r="E99" s="1"/>
      <c r="F99" s="1"/>
      <c r="G99" s="1"/>
      <c r="H99" s="1"/>
      <c r="I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x14ac:dyDescent="0.2">
      <c r="A100" s="1"/>
      <c r="B100" s="1"/>
      <c r="C100" s="1"/>
      <c r="D100" s="1"/>
      <c r="E100" s="1"/>
      <c r="F100" s="1"/>
      <c r="G100" s="1"/>
      <c r="H100" s="1"/>
      <c r="I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x14ac:dyDescent="0.2">
      <c r="A101" s="1"/>
      <c r="B101" s="1"/>
      <c r="C101" s="1"/>
      <c r="D101" s="1"/>
      <c r="E101" s="1"/>
      <c r="F101" s="1"/>
      <c r="G101" s="1"/>
      <c r="H101" s="1"/>
      <c r="I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x14ac:dyDescent="0.2">
      <c r="A102" s="1"/>
      <c r="B102" s="1"/>
      <c r="C102" s="1"/>
      <c r="D102" s="1"/>
      <c r="E102" s="1"/>
      <c r="F102" s="1"/>
      <c r="G102" s="1"/>
      <c r="H102" s="1"/>
      <c r="I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x14ac:dyDescent="0.2">
      <c r="A103" s="1"/>
      <c r="B103" s="1"/>
      <c r="C103" s="1"/>
      <c r="D103" s="1"/>
      <c r="E103" s="1"/>
      <c r="F103" s="1"/>
      <c r="G103" s="1"/>
      <c r="H103" s="1"/>
      <c r="I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x14ac:dyDescent="0.2">
      <c r="A104" s="1"/>
      <c r="B104" s="1"/>
      <c r="C104" s="1"/>
      <c r="D104" s="1"/>
      <c r="E104" s="1"/>
      <c r="F104" s="1"/>
      <c r="G104" s="1"/>
      <c r="H104" s="1"/>
      <c r="I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x14ac:dyDescent="0.2">
      <c r="A105" s="1"/>
      <c r="B105" s="1"/>
      <c r="C105" s="1"/>
      <c r="D105" s="1"/>
      <c r="E105" s="1"/>
      <c r="F105" s="1"/>
      <c r="G105" s="1"/>
      <c r="H105" s="1"/>
      <c r="I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x14ac:dyDescent="0.2">
      <c r="A106" s="1"/>
      <c r="B106" s="1"/>
      <c r="C106" s="1"/>
      <c r="D106" s="1"/>
      <c r="E106" s="1"/>
      <c r="F106" s="1"/>
      <c r="G106" s="1"/>
      <c r="H106" s="1"/>
      <c r="I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x14ac:dyDescent="0.2">
      <c r="A107" s="1"/>
      <c r="B107" s="1"/>
      <c r="C107" s="1"/>
      <c r="D107" s="1"/>
      <c r="E107" s="1"/>
      <c r="F107" s="1"/>
      <c r="G107" s="1"/>
      <c r="H107" s="1"/>
      <c r="I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x14ac:dyDescent="0.2">
      <c r="A108" s="1"/>
      <c r="B108" s="1"/>
      <c r="C108" s="1"/>
      <c r="D108" s="1"/>
      <c r="E108" s="1"/>
      <c r="F108" s="1"/>
      <c r="G108" s="1"/>
      <c r="H108" s="1"/>
      <c r="I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x14ac:dyDescent="0.2">
      <c r="A109" s="1"/>
      <c r="B109" s="1"/>
      <c r="C109" s="1"/>
      <c r="D109" s="1"/>
      <c r="E109" s="1"/>
      <c r="F109" s="1"/>
      <c r="G109" s="1"/>
      <c r="H109" s="1"/>
      <c r="I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x14ac:dyDescent="0.2">
      <c r="A110" s="1"/>
      <c r="B110" s="1"/>
      <c r="C110" s="1"/>
      <c r="D110" s="1"/>
      <c r="E110" s="1"/>
      <c r="F110" s="1"/>
      <c r="G110" s="1"/>
      <c r="H110" s="1"/>
      <c r="I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x14ac:dyDescent="0.2">
      <c r="A111" s="1"/>
      <c r="B111" s="1"/>
      <c r="C111" s="1"/>
      <c r="D111" s="1"/>
      <c r="E111" s="1"/>
      <c r="F111" s="1"/>
      <c r="G111" s="1"/>
      <c r="H111" s="1"/>
      <c r="I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x14ac:dyDescent="0.2">
      <c r="A112" s="1"/>
      <c r="B112" s="1"/>
      <c r="C112" s="1"/>
      <c r="D112" s="1"/>
      <c r="E112" s="1"/>
      <c r="F112" s="1"/>
      <c r="G112" s="1"/>
      <c r="H112" s="1"/>
      <c r="I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x14ac:dyDescent="0.2">
      <c r="A113" s="1"/>
      <c r="B113" s="1"/>
      <c r="C113" s="1"/>
      <c r="D113" s="1"/>
      <c r="E113" s="1"/>
      <c r="F113" s="1"/>
      <c r="G113" s="1"/>
      <c r="H113" s="1"/>
      <c r="I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x14ac:dyDescent="0.2">
      <c r="A114" s="1"/>
      <c r="B114" s="1"/>
      <c r="C114" s="1"/>
      <c r="D114" s="1"/>
      <c r="E114" s="1"/>
      <c r="F114" s="1"/>
      <c r="G114" s="1"/>
      <c r="H114" s="1"/>
      <c r="I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x14ac:dyDescent="0.2">
      <c r="A115" s="1"/>
      <c r="B115" s="1"/>
      <c r="C115" s="1"/>
      <c r="D115" s="1"/>
      <c r="E115" s="1"/>
      <c r="F115" s="1"/>
      <c r="G115" s="1"/>
      <c r="H115" s="1"/>
      <c r="I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x14ac:dyDescent="0.2">
      <c r="A116" s="1"/>
      <c r="B116" s="1"/>
      <c r="C116" s="1"/>
      <c r="D116" s="1"/>
      <c r="E116" s="1"/>
      <c r="F116" s="1"/>
      <c r="G116" s="1"/>
      <c r="H116" s="1"/>
      <c r="I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x14ac:dyDescent="0.2">
      <c r="A117" s="1"/>
      <c r="B117" s="1"/>
      <c r="C117" s="1"/>
      <c r="D117" s="1"/>
      <c r="E117" s="1"/>
      <c r="F117" s="1"/>
      <c r="G117" s="1"/>
      <c r="H117" s="1"/>
      <c r="I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x14ac:dyDescent="0.2">
      <c r="A118" s="1"/>
      <c r="B118" s="1"/>
      <c r="C118" s="1"/>
      <c r="D118" s="1"/>
      <c r="E118" s="1"/>
      <c r="F118" s="1"/>
      <c r="G118" s="1"/>
      <c r="H118" s="1"/>
      <c r="I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x14ac:dyDescent="0.2">
      <c r="A119" s="1"/>
      <c r="B119" s="1"/>
      <c r="C119" s="1"/>
      <c r="D119" s="1"/>
      <c r="E119" s="1"/>
      <c r="F119" s="1"/>
      <c r="G119" s="1"/>
      <c r="H119" s="1"/>
      <c r="I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x14ac:dyDescent="0.2">
      <c r="A120" s="1"/>
      <c r="B120" s="1"/>
      <c r="C120" s="1"/>
      <c r="D120" s="1"/>
      <c r="E120" s="1"/>
      <c r="F120" s="1"/>
      <c r="G120" s="1"/>
      <c r="H120" s="1"/>
      <c r="I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x14ac:dyDescent="0.2">
      <c r="A121" s="1"/>
      <c r="B121" s="1"/>
      <c r="C121" s="1"/>
      <c r="D121" s="1"/>
      <c r="E121" s="1"/>
      <c r="F121" s="1"/>
      <c r="G121" s="1"/>
      <c r="H121" s="1"/>
      <c r="I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x14ac:dyDescent="0.2">
      <c r="A122" s="1"/>
      <c r="B122" s="1"/>
      <c r="C122" s="1"/>
      <c r="D122" s="1"/>
      <c r="E122" s="1"/>
      <c r="F122" s="1"/>
      <c r="G122" s="1"/>
      <c r="H122" s="1"/>
      <c r="I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x14ac:dyDescent="0.2">
      <c r="A123" s="1"/>
      <c r="B123" s="1"/>
      <c r="C123" s="1"/>
      <c r="D123" s="1"/>
      <c r="E123" s="1"/>
      <c r="F123" s="1"/>
      <c r="G123" s="1"/>
      <c r="H123" s="1"/>
      <c r="I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x14ac:dyDescent="0.2">
      <c r="A124" s="1"/>
      <c r="B124" s="1"/>
      <c r="C124" s="1"/>
      <c r="D124" s="1"/>
      <c r="E124" s="1"/>
      <c r="F124" s="1"/>
      <c r="G124" s="1"/>
      <c r="H124" s="1"/>
      <c r="I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x14ac:dyDescent="0.2">
      <c r="A125" s="1"/>
      <c r="B125" s="1"/>
      <c r="C125" s="1"/>
      <c r="D125" s="1"/>
      <c r="E125" s="1"/>
      <c r="F125" s="1"/>
      <c r="G125" s="1"/>
      <c r="H125" s="1"/>
      <c r="I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x14ac:dyDescent="0.2">
      <c r="A126" s="1"/>
      <c r="B126" s="1"/>
      <c r="C126" s="1"/>
      <c r="D126" s="1"/>
      <c r="E126" s="1"/>
      <c r="F126" s="1"/>
      <c r="G126" s="1"/>
      <c r="H126" s="1"/>
      <c r="I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x14ac:dyDescent="0.2">
      <c r="A127" s="1"/>
      <c r="B127" s="1"/>
      <c r="C127" s="1"/>
      <c r="D127" s="1"/>
      <c r="E127" s="1"/>
      <c r="F127" s="1"/>
      <c r="G127" s="1"/>
      <c r="H127" s="1"/>
      <c r="I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x14ac:dyDescent="0.2">
      <c r="A128" s="1"/>
      <c r="B128" s="1"/>
      <c r="C128" s="1"/>
      <c r="D128" s="1"/>
      <c r="E128" s="1"/>
      <c r="F128" s="1"/>
      <c r="G128" s="1"/>
      <c r="H128" s="1"/>
      <c r="I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x14ac:dyDescent="0.2">
      <c r="A129" s="1"/>
      <c r="B129" s="1"/>
      <c r="C129" s="1"/>
      <c r="D129" s="1"/>
      <c r="E129" s="1"/>
      <c r="F129" s="1"/>
      <c r="G129" s="1"/>
      <c r="H129" s="1"/>
      <c r="I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x14ac:dyDescent="0.2">
      <c r="A130" s="1"/>
      <c r="B130" s="1"/>
      <c r="C130" s="1"/>
      <c r="D130" s="1"/>
      <c r="E130" s="1"/>
      <c r="F130" s="1"/>
      <c r="G130" s="1"/>
      <c r="H130" s="1"/>
      <c r="I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x14ac:dyDescent="0.2">
      <c r="A131" s="1"/>
      <c r="B131" s="1"/>
      <c r="C131" s="1"/>
      <c r="D131" s="1"/>
      <c r="E131" s="1"/>
      <c r="F131" s="1"/>
      <c r="G131" s="1"/>
      <c r="H131" s="1"/>
      <c r="I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x14ac:dyDescent="0.2">
      <c r="A132" s="1"/>
      <c r="B132" s="1"/>
      <c r="C132" s="1"/>
      <c r="D132" s="1"/>
      <c r="E132" s="1"/>
      <c r="F132" s="1"/>
      <c r="G132" s="1"/>
      <c r="H132" s="1"/>
      <c r="I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x14ac:dyDescent="0.2">
      <c r="A133" s="1"/>
      <c r="B133" s="1"/>
      <c r="C133" s="1"/>
      <c r="D133" s="1"/>
      <c r="E133" s="1"/>
      <c r="F133" s="1"/>
      <c r="G133" s="1"/>
      <c r="H133" s="1"/>
      <c r="I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x14ac:dyDescent="0.2">
      <c r="A134" s="1"/>
      <c r="B134" s="1"/>
      <c r="C134" s="1"/>
      <c r="D134" s="1"/>
      <c r="E134" s="1"/>
      <c r="F134" s="1"/>
      <c r="G134" s="1"/>
      <c r="H134" s="1"/>
      <c r="I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x14ac:dyDescent="0.2">
      <c r="A135" s="1"/>
      <c r="B135" s="1"/>
      <c r="C135" s="1"/>
      <c r="D135" s="1"/>
      <c r="E135" s="1"/>
      <c r="F135" s="1"/>
      <c r="G135" s="1"/>
      <c r="H135" s="1"/>
      <c r="I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x14ac:dyDescent="0.2">
      <c r="A136" s="1"/>
      <c r="B136" s="1"/>
      <c r="C136" s="1"/>
      <c r="D136" s="1"/>
      <c r="E136" s="1"/>
      <c r="F136" s="1"/>
      <c r="G136" s="1"/>
      <c r="H136" s="1"/>
      <c r="I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x14ac:dyDescent="0.2">
      <c r="A137" s="1"/>
      <c r="B137" s="1"/>
      <c r="C137" s="1"/>
      <c r="D137" s="1"/>
      <c r="E137" s="1"/>
      <c r="F137" s="1"/>
      <c r="G137" s="1"/>
      <c r="H137" s="1"/>
      <c r="I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x14ac:dyDescent="0.2">
      <c r="A138" s="1"/>
      <c r="B138" s="1"/>
      <c r="C138" s="1"/>
      <c r="D138" s="1"/>
      <c r="E138" s="1"/>
      <c r="F138" s="1"/>
      <c r="G138" s="1"/>
      <c r="H138" s="1"/>
      <c r="I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x14ac:dyDescent="0.2">
      <c r="A139" s="1"/>
      <c r="B139" s="1"/>
      <c r="C139" s="1"/>
      <c r="D139" s="1"/>
      <c r="E139" s="1"/>
      <c r="F139" s="1"/>
      <c r="G139" s="1"/>
      <c r="H139" s="1"/>
      <c r="I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x14ac:dyDescent="0.2">
      <c r="A140" s="1"/>
      <c r="B140" s="1"/>
      <c r="C140" s="1"/>
      <c r="D140" s="1"/>
      <c r="E140" s="1"/>
      <c r="F140" s="1"/>
      <c r="G140" s="1"/>
      <c r="H140" s="1"/>
      <c r="I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x14ac:dyDescent="0.2">
      <c r="A141" s="1"/>
      <c r="B141" s="1"/>
      <c r="C141" s="1"/>
      <c r="D141" s="1"/>
      <c r="E141" s="1"/>
      <c r="F141" s="1"/>
      <c r="G141" s="1"/>
      <c r="H141" s="1"/>
      <c r="I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x14ac:dyDescent="0.2">
      <c r="A142" s="1"/>
      <c r="B142" s="1"/>
      <c r="C142" s="1"/>
      <c r="D142" s="1"/>
      <c r="E142" s="1"/>
      <c r="F142" s="1"/>
      <c r="G142" s="1"/>
      <c r="H142" s="1"/>
      <c r="I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x14ac:dyDescent="0.2">
      <c r="A143" s="1"/>
      <c r="B143" s="1"/>
      <c r="C143" s="1"/>
      <c r="D143" s="1"/>
      <c r="E143" s="1"/>
      <c r="F143" s="1"/>
      <c r="G143" s="1"/>
      <c r="H143" s="1"/>
      <c r="I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x14ac:dyDescent="0.2">
      <c r="A144" s="1"/>
      <c r="B144" s="1"/>
      <c r="C144" s="1"/>
      <c r="D144" s="1"/>
      <c r="E144" s="1"/>
      <c r="F144" s="1"/>
      <c r="G144" s="1"/>
      <c r="H144" s="1"/>
      <c r="I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x14ac:dyDescent="0.2">
      <c r="A145" s="1"/>
      <c r="B145" s="1"/>
      <c r="C145" s="1"/>
      <c r="D145" s="1"/>
      <c r="E145" s="1"/>
      <c r="F145" s="1"/>
      <c r="G145" s="1"/>
      <c r="H145" s="1"/>
      <c r="I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x14ac:dyDescent="0.2">
      <c r="A146" s="1"/>
      <c r="B146" s="1"/>
      <c r="C146" s="1"/>
      <c r="D146" s="1"/>
      <c r="E146" s="1"/>
      <c r="F146" s="1"/>
      <c r="G146" s="1"/>
      <c r="H146" s="1"/>
      <c r="I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x14ac:dyDescent="0.2">
      <c r="A147" s="1"/>
      <c r="B147" s="1"/>
      <c r="C147" s="1"/>
      <c r="D147" s="1"/>
      <c r="E147" s="1"/>
      <c r="F147" s="1"/>
      <c r="G147" s="1"/>
      <c r="H147" s="1"/>
      <c r="I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x14ac:dyDescent="0.2">
      <c r="A148" s="1"/>
      <c r="B148" s="1"/>
      <c r="C148" s="1"/>
      <c r="D148" s="1"/>
      <c r="E148" s="1"/>
      <c r="F148" s="1"/>
      <c r="G148" s="1"/>
      <c r="H148" s="1"/>
      <c r="I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x14ac:dyDescent="0.2">
      <c r="A149" s="1"/>
      <c r="B149" s="1"/>
      <c r="C149" s="1"/>
      <c r="D149" s="1"/>
      <c r="E149" s="1"/>
      <c r="F149" s="1"/>
      <c r="G149" s="1"/>
      <c r="H149" s="1"/>
      <c r="I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x14ac:dyDescent="0.2">
      <c r="A150" s="1"/>
      <c r="B150" s="1"/>
      <c r="C150" s="1"/>
      <c r="D150" s="1"/>
      <c r="E150" s="1"/>
      <c r="F150" s="1"/>
      <c r="G150" s="1"/>
      <c r="H150" s="1"/>
      <c r="I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x14ac:dyDescent="0.2">
      <c r="A151" s="1"/>
      <c r="B151" s="1"/>
      <c r="C151" s="1"/>
      <c r="D151" s="1"/>
      <c r="E151" s="1"/>
      <c r="F151" s="1"/>
      <c r="G151" s="1"/>
      <c r="H151" s="1"/>
      <c r="I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x14ac:dyDescent="0.2">
      <c r="A152" s="1"/>
      <c r="B152" s="1"/>
      <c r="C152" s="1"/>
      <c r="D152" s="1"/>
      <c r="E152" s="1"/>
      <c r="F152" s="1"/>
      <c r="G152" s="1"/>
      <c r="H152" s="1"/>
      <c r="I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x14ac:dyDescent="0.2">
      <c r="A153" s="1"/>
      <c r="B153" s="1"/>
      <c r="C153" s="1"/>
      <c r="D153" s="1"/>
      <c r="E153" s="1"/>
      <c r="F153" s="1"/>
      <c r="G153" s="1"/>
      <c r="H153" s="1"/>
      <c r="I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x14ac:dyDescent="0.2">
      <c r="A154" s="1"/>
      <c r="B154" s="1"/>
      <c r="C154" s="1"/>
      <c r="D154" s="1"/>
      <c r="E154" s="1"/>
      <c r="F154" s="1"/>
      <c r="G154" s="1"/>
      <c r="H154" s="1"/>
      <c r="I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x14ac:dyDescent="0.2">
      <c r="A155" s="1"/>
      <c r="B155" s="1"/>
      <c r="C155" s="1"/>
      <c r="D155" s="1"/>
      <c r="E155" s="1"/>
      <c r="F155" s="1"/>
      <c r="G155" s="1"/>
      <c r="H155" s="1"/>
      <c r="I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x14ac:dyDescent="0.2">
      <c r="A156" s="1"/>
      <c r="B156" s="1"/>
      <c r="C156" s="1"/>
      <c r="D156" s="1"/>
      <c r="E156" s="1"/>
      <c r="F156" s="1"/>
      <c r="G156" s="1"/>
      <c r="H156" s="1"/>
      <c r="I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x14ac:dyDescent="0.2">
      <c r="A157" s="1"/>
      <c r="B157" s="1"/>
      <c r="C157" s="1"/>
      <c r="D157" s="1"/>
      <c r="E157" s="1"/>
      <c r="F157" s="1"/>
      <c r="G157" s="1"/>
      <c r="H157" s="1"/>
      <c r="I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x14ac:dyDescent="0.2">
      <c r="A158" s="1"/>
      <c r="B158" s="1"/>
      <c r="C158" s="1"/>
      <c r="D158" s="1"/>
      <c r="E158" s="1"/>
      <c r="F158" s="1"/>
      <c r="G158" s="1"/>
      <c r="H158" s="1"/>
      <c r="I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x14ac:dyDescent="0.2">
      <c r="A159" s="1"/>
      <c r="B159" s="1"/>
      <c r="C159" s="1"/>
      <c r="D159" s="1"/>
      <c r="E159" s="1"/>
      <c r="F159" s="1"/>
      <c r="G159" s="1"/>
      <c r="H159" s="1"/>
      <c r="I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x14ac:dyDescent="0.2">
      <c r="A160" s="1"/>
      <c r="B160" s="1"/>
      <c r="C160" s="1"/>
      <c r="D160" s="1"/>
      <c r="E160" s="1"/>
      <c r="F160" s="1"/>
      <c r="G160" s="1"/>
      <c r="H160" s="1"/>
      <c r="I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x14ac:dyDescent="0.2">
      <c r="A161" s="1"/>
      <c r="B161" s="1"/>
      <c r="C161" s="1"/>
      <c r="D161" s="1"/>
      <c r="E161" s="1"/>
      <c r="F161" s="1"/>
      <c r="G161" s="1"/>
      <c r="H161" s="1"/>
      <c r="I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x14ac:dyDescent="0.2">
      <c r="A162" s="1"/>
      <c r="B162" s="1"/>
      <c r="C162" s="1"/>
      <c r="D162" s="1"/>
      <c r="E162" s="1"/>
      <c r="F162" s="1"/>
      <c r="G162" s="1"/>
      <c r="H162" s="1"/>
      <c r="I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x14ac:dyDescent="0.2">
      <c r="A163" s="1"/>
      <c r="B163" s="1"/>
      <c r="C163" s="1"/>
      <c r="D163" s="1"/>
      <c r="E163" s="1"/>
      <c r="F163" s="1"/>
      <c r="G163" s="1"/>
      <c r="H163" s="1"/>
      <c r="I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x14ac:dyDescent="0.2">
      <c r="A164" s="1"/>
      <c r="B164" s="1"/>
      <c r="C164" s="1"/>
      <c r="D164" s="1"/>
      <c r="E164" s="1"/>
      <c r="F164" s="1"/>
      <c r="G164" s="1"/>
      <c r="H164" s="1"/>
      <c r="I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x14ac:dyDescent="0.2">
      <c r="A165" s="1"/>
      <c r="B165" s="1"/>
      <c r="C165" s="1"/>
      <c r="D165" s="1"/>
      <c r="E165" s="1"/>
      <c r="F165" s="1"/>
      <c r="G165" s="1"/>
      <c r="H165" s="1"/>
      <c r="I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x14ac:dyDescent="0.2">
      <c r="A166" s="1"/>
      <c r="B166" s="1"/>
      <c r="C166" s="1"/>
      <c r="D166" s="1"/>
      <c r="E166" s="1"/>
      <c r="F166" s="1"/>
      <c r="G166" s="1"/>
      <c r="H166" s="1"/>
      <c r="I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x14ac:dyDescent="0.2">
      <c r="A167" s="1"/>
      <c r="B167" s="1"/>
      <c r="C167" s="1"/>
      <c r="D167" s="1"/>
      <c r="E167" s="1"/>
      <c r="F167" s="1"/>
      <c r="G167" s="1"/>
      <c r="H167" s="1"/>
      <c r="I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x14ac:dyDescent="0.2">
      <c r="A168" s="1"/>
      <c r="B168" s="1"/>
      <c r="C168" s="1"/>
      <c r="D168" s="1"/>
      <c r="E168" s="1"/>
      <c r="F168" s="1"/>
      <c r="G168" s="1"/>
      <c r="H168" s="1"/>
      <c r="I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x14ac:dyDescent="0.2">
      <c r="A169" s="1"/>
      <c r="B169" s="1"/>
      <c r="C169" s="1"/>
      <c r="D169" s="1"/>
      <c r="E169" s="1"/>
      <c r="F169" s="1"/>
      <c r="G169" s="1"/>
      <c r="H169" s="1"/>
      <c r="I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x14ac:dyDescent="0.2">
      <c r="A170" s="1"/>
      <c r="B170" s="1"/>
      <c r="C170" s="1"/>
      <c r="D170" s="1"/>
      <c r="E170" s="1"/>
      <c r="F170" s="1"/>
      <c r="G170" s="1"/>
      <c r="H170" s="1"/>
      <c r="I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x14ac:dyDescent="0.2">
      <c r="A171" s="1"/>
      <c r="B171" s="1"/>
      <c r="C171" s="1"/>
      <c r="D171" s="1"/>
      <c r="E171" s="1"/>
      <c r="F171" s="1"/>
      <c r="G171" s="1"/>
      <c r="H171" s="1"/>
      <c r="I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x14ac:dyDescent="0.2">
      <c r="A172" s="1"/>
      <c r="B172" s="1"/>
      <c r="C172" s="1"/>
      <c r="D172" s="1"/>
      <c r="E172" s="1"/>
      <c r="F172" s="1"/>
      <c r="G172" s="1"/>
      <c r="H172" s="1"/>
      <c r="I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x14ac:dyDescent="0.2">
      <c r="A173" s="1"/>
      <c r="B173" s="1"/>
      <c r="C173" s="1"/>
      <c r="D173" s="1"/>
      <c r="E173" s="1"/>
      <c r="F173" s="1"/>
      <c r="G173" s="1"/>
      <c r="H173" s="1"/>
      <c r="I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x14ac:dyDescent="0.2">
      <c r="A174" s="1"/>
      <c r="B174" s="1"/>
      <c r="C174" s="1"/>
      <c r="D174" s="1"/>
      <c r="E174" s="1"/>
      <c r="F174" s="1"/>
      <c r="G174" s="1"/>
      <c r="H174" s="1"/>
      <c r="I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x14ac:dyDescent="0.2">
      <c r="A175" s="1"/>
      <c r="B175" s="1"/>
      <c r="C175" s="1"/>
      <c r="D175" s="1"/>
      <c r="E175" s="1"/>
      <c r="F175" s="1"/>
      <c r="G175" s="1"/>
      <c r="H175" s="1"/>
      <c r="I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x14ac:dyDescent="0.2">
      <c r="A176" s="1"/>
      <c r="B176" s="1"/>
      <c r="C176" s="1"/>
      <c r="D176" s="1"/>
      <c r="E176" s="1"/>
      <c r="F176" s="1"/>
      <c r="G176" s="1"/>
      <c r="H176" s="1"/>
      <c r="I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x14ac:dyDescent="0.2">
      <c r="A177" s="1"/>
      <c r="B177" s="1"/>
      <c r="C177" s="1"/>
      <c r="D177" s="1"/>
      <c r="E177" s="1"/>
      <c r="F177" s="1"/>
      <c r="G177" s="1"/>
      <c r="H177" s="1"/>
      <c r="I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x14ac:dyDescent="0.2">
      <c r="A178" s="1"/>
      <c r="B178" s="1"/>
      <c r="C178" s="1"/>
      <c r="D178" s="1"/>
      <c r="E178" s="1"/>
      <c r="F178" s="1"/>
      <c r="G178" s="1"/>
      <c r="H178" s="1"/>
      <c r="I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x14ac:dyDescent="0.2">
      <c r="A179" s="1"/>
      <c r="B179" s="1"/>
      <c r="C179" s="1"/>
      <c r="D179" s="1"/>
      <c r="E179" s="1"/>
      <c r="F179" s="1"/>
      <c r="G179" s="1"/>
      <c r="H179" s="1"/>
      <c r="I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x14ac:dyDescent="0.2">
      <c r="A180" s="1"/>
      <c r="B180" s="1"/>
      <c r="C180" s="1"/>
      <c r="D180" s="1"/>
      <c r="E180" s="1"/>
      <c r="F180" s="1"/>
      <c r="G180" s="1"/>
      <c r="H180" s="1"/>
      <c r="I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x14ac:dyDescent="0.2">
      <c r="A181" s="1"/>
      <c r="B181" s="1"/>
      <c r="C181" s="1"/>
      <c r="D181" s="1"/>
      <c r="E181" s="1"/>
      <c r="F181" s="1"/>
      <c r="G181" s="1"/>
      <c r="H181" s="1"/>
      <c r="I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x14ac:dyDescent="0.2">
      <c r="A182" s="1"/>
      <c r="B182" s="1"/>
      <c r="C182" s="1"/>
      <c r="D182" s="1"/>
      <c r="E182" s="1"/>
      <c r="F182" s="1"/>
      <c r="G182" s="1"/>
      <c r="H182" s="1"/>
      <c r="I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x14ac:dyDescent="0.2">
      <c r="A183" s="1"/>
      <c r="B183" s="1"/>
      <c r="C183" s="1"/>
      <c r="D183" s="1"/>
      <c r="E183" s="1"/>
      <c r="F183" s="1"/>
      <c r="G183" s="1"/>
      <c r="H183" s="1"/>
      <c r="I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x14ac:dyDescent="0.2">
      <c r="A184" s="1"/>
      <c r="B184" s="1"/>
      <c r="C184" s="1"/>
      <c r="D184" s="1"/>
      <c r="E184" s="1"/>
      <c r="F184" s="1"/>
      <c r="G184" s="1"/>
      <c r="H184" s="1"/>
      <c r="I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x14ac:dyDescent="0.2">
      <c r="A185" s="1"/>
      <c r="B185" s="1"/>
      <c r="C185" s="1"/>
      <c r="D185" s="1"/>
      <c r="E185" s="1"/>
      <c r="F185" s="1"/>
      <c r="G185" s="1"/>
      <c r="H185" s="1"/>
      <c r="I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x14ac:dyDescent="0.2">
      <c r="A186" s="1"/>
      <c r="B186" s="1"/>
      <c r="C186" s="1"/>
      <c r="D186" s="1"/>
      <c r="E186" s="1"/>
      <c r="F186" s="1"/>
      <c r="G186" s="1"/>
      <c r="H186" s="1"/>
      <c r="I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x14ac:dyDescent="0.2">
      <c r="A187" s="1"/>
      <c r="B187" s="1"/>
      <c r="C187" s="1"/>
      <c r="D187" s="1"/>
      <c r="E187" s="1"/>
      <c r="F187" s="1"/>
      <c r="G187" s="1"/>
      <c r="H187" s="1"/>
      <c r="I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x14ac:dyDescent="0.2">
      <c r="A188" s="1"/>
      <c r="B188" s="1"/>
      <c r="C188" s="1"/>
      <c r="D188" s="1"/>
      <c r="E188" s="1"/>
      <c r="F188" s="1"/>
      <c r="G188" s="1"/>
      <c r="H188" s="1"/>
      <c r="I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x14ac:dyDescent="0.2">
      <c r="A189" s="1"/>
      <c r="B189" s="1"/>
      <c r="C189" s="1"/>
      <c r="D189" s="1"/>
      <c r="E189" s="1"/>
      <c r="F189" s="1"/>
      <c r="G189" s="1"/>
      <c r="H189" s="1"/>
      <c r="I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x14ac:dyDescent="0.2">
      <c r="A190" s="1"/>
      <c r="B190" s="1"/>
      <c r="C190" s="1"/>
      <c r="D190" s="1"/>
      <c r="E190" s="1"/>
      <c r="F190" s="1"/>
      <c r="G190" s="1"/>
      <c r="H190" s="1"/>
      <c r="I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x14ac:dyDescent="0.2">
      <c r="A191" s="1"/>
      <c r="B191" s="1"/>
      <c r="C191" s="1"/>
      <c r="D191" s="1"/>
      <c r="E191" s="1"/>
      <c r="F191" s="1"/>
      <c r="G191" s="1"/>
      <c r="H191" s="1"/>
      <c r="I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x14ac:dyDescent="0.2">
      <c r="A192" s="1"/>
      <c r="B192" s="1"/>
      <c r="C192" s="1"/>
      <c r="D192" s="1"/>
      <c r="E192" s="1"/>
      <c r="F192" s="1"/>
      <c r="G192" s="1"/>
      <c r="H192" s="1"/>
      <c r="I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x14ac:dyDescent="0.2">
      <c r="A193" s="1"/>
      <c r="B193" s="1"/>
      <c r="C193" s="1"/>
      <c r="D193" s="1"/>
      <c r="E193" s="1"/>
      <c r="F193" s="1"/>
      <c r="G193" s="1"/>
      <c r="H193" s="1"/>
      <c r="I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">
      <c r="A194" s="1"/>
      <c r="B194" s="1"/>
      <c r="C194" s="1"/>
      <c r="D194" s="1"/>
      <c r="E194" s="1"/>
      <c r="F194" s="1"/>
      <c r="G194" s="1"/>
      <c r="H194" s="1"/>
      <c r="I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x14ac:dyDescent="0.2">
      <c r="A195" s="1"/>
      <c r="B195" s="1"/>
      <c r="C195" s="1"/>
      <c r="D195" s="1"/>
      <c r="E195" s="1"/>
      <c r="F195" s="1"/>
      <c r="G195" s="1"/>
      <c r="H195" s="1"/>
      <c r="I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x14ac:dyDescent="0.2">
      <c r="A196" s="1"/>
      <c r="B196" s="1"/>
      <c r="C196" s="1"/>
      <c r="D196" s="1"/>
      <c r="E196" s="1"/>
      <c r="F196" s="1"/>
      <c r="G196" s="1"/>
      <c r="H196" s="1"/>
      <c r="I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x14ac:dyDescent="0.2">
      <c r="A197" s="1"/>
      <c r="B197" s="1"/>
      <c r="C197" s="1"/>
      <c r="D197" s="1"/>
      <c r="E197" s="1"/>
      <c r="F197" s="1"/>
      <c r="G197" s="1"/>
      <c r="H197" s="1"/>
      <c r="I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x14ac:dyDescent="0.2">
      <c r="A198" s="1"/>
      <c r="B198" s="1"/>
      <c r="C198" s="1"/>
      <c r="D198" s="1"/>
      <c r="E198" s="1"/>
      <c r="F198" s="1"/>
      <c r="G198" s="1"/>
      <c r="H198" s="1"/>
      <c r="I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x14ac:dyDescent="0.2">
      <c r="A199" s="1"/>
      <c r="B199" s="1"/>
      <c r="C199" s="1"/>
      <c r="D199" s="1"/>
      <c r="E199" s="1"/>
      <c r="F199" s="1"/>
      <c r="G199" s="1"/>
      <c r="H199" s="1"/>
      <c r="I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x14ac:dyDescent="0.2">
      <c r="A200" s="1"/>
      <c r="B200" s="1"/>
      <c r="C200" s="1"/>
      <c r="D200" s="1"/>
      <c r="E200" s="1"/>
      <c r="F200" s="1"/>
      <c r="G200" s="1"/>
      <c r="H200" s="1"/>
      <c r="I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x14ac:dyDescent="0.2">
      <c r="A201" s="1"/>
      <c r="B201" s="1"/>
      <c r="C201" s="1"/>
      <c r="D201" s="1"/>
      <c r="E201" s="1"/>
      <c r="F201" s="1"/>
      <c r="G201" s="1"/>
      <c r="H201" s="1"/>
      <c r="I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x14ac:dyDescent="0.2">
      <c r="A202" s="1"/>
      <c r="B202" s="1"/>
      <c r="C202" s="1"/>
      <c r="D202" s="1"/>
      <c r="E202" s="1"/>
      <c r="F202" s="1"/>
      <c r="G202" s="1"/>
      <c r="H202" s="1"/>
      <c r="I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x14ac:dyDescent="0.2">
      <c r="A203" s="1"/>
      <c r="B203" s="1"/>
      <c r="C203" s="1"/>
      <c r="D203" s="1"/>
      <c r="E203" s="1"/>
      <c r="F203" s="1"/>
      <c r="G203" s="1"/>
      <c r="H203" s="1"/>
      <c r="I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x14ac:dyDescent="0.2">
      <c r="A204" s="1"/>
      <c r="B204" s="1"/>
      <c r="C204" s="1"/>
      <c r="D204" s="1"/>
      <c r="E204" s="1"/>
      <c r="F204" s="1"/>
      <c r="G204" s="1"/>
      <c r="H204" s="1"/>
      <c r="I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x14ac:dyDescent="0.2">
      <c r="A205" s="1"/>
      <c r="B205" s="1"/>
      <c r="C205" s="1"/>
      <c r="D205" s="1"/>
      <c r="E205" s="1"/>
      <c r="F205" s="1"/>
      <c r="G205" s="1"/>
      <c r="H205" s="1"/>
      <c r="I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x14ac:dyDescent="0.2">
      <c r="A206" s="1"/>
      <c r="B206" s="1"/>
      <c r="C206" s="1"/>
      <c r="D206" s="1"/>
      <c r="E206" s="1"/>
      <c r="F206" s="1"/>
      <c r="G206" s="1"/>
      <c r="H206" s="1"/>
      <c r="I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x14ac:dyDescent="0.2">
      <c r="A207" s="1"/>
      <c r="B207" s="1"/>
      <c r="C207" s="1"/>
      <c r="D207" s="1"/>
      <c r="E207" s="1"/>
      <c r="F207" s="1"/>
      <c r="G207" s="1"/>
      <c r="H207" s="1"/>
      <c r="I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x14ac:dyDescent="0.2">
      <c r="A208" s="1"/>
      <c r="B208" s="1"/>
      <c r="C208" s="1"/>
      <c r="D208" s="1"/>
      <c r="E208" s="1"/>
      <c r="F208" s="1"/>
      <c r="G208" s="1"/>
      <c r="H208" s="1"/>
      <c r="I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x14ac:dyDescent="0.2">
      <c r="A209" s="1"/>
      <c r="B209" s="1"/>
      <c r="C209" s="1"/>
      <c r="D209" s="1"/>
      <c r="E209" s="1"/>
      <c r="F209" s="1"/>
      <c r="G209" s="1"/>
      <c r="H209" s="1"/>
      <c r="I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x14ac:dyDescent="0.2">
      <c r="A210" s="1"/>
      <c r="B210" s="1"/>
      <c r="C210" s="1"/>
      <c r="D210" s="1"/>
      <c r="E210" s="1"/>
      <c r="F210" s="1"/>
      <c r="G210" s="1"/>
      <c r="H210" s="1"/>
      <c r="I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x14ac:dyDescent="0.2">
      <c r="A211" s="1"/>
      <c r="B211" s="1"/>
      <c r="C211" s="1"/>
      <c r="D211" s="1"/>
      <c r="E211" s="1"/>
      <c r="F211" s="1"/>
      <c r="G211" s="1"/>
      <c r="H211" s="1"/>
      <c r="I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x14ac:dyDescent="0.2">
      <c r="A212" s="1"/>
      <c r="B212" s="1"/>
      <c r="C212" s="1"/>
      <c r="D212" s="1"/>
      <c r="E212" s="1"/>
      <c r="F212" s="1"/>
      <c r="G212" s="1"/>
      <c r="H212" s="1"/>
      <c r="I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x14ac:dyDescent="0.2">
      <c r="A213" s="1"/>
      <c r="B213" s="1"/>
      <c r="C213" s="1"/>
      <c r="D213" s="1"/>
      <c r="E213" s="1"/>
      <c r="F213" s="1"/>
      <c r="G213" s="1"/>
      <c r="H213" s="1"/>
      <c r="I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x14ac:dyDescent="0.2">
      <c r="A214" s="1"/>
      <c r="B214" s="1"/>
      <c r="C214" s="1"/>
      <c r="D214" s="1"/>
      <c r="E214" s="1"/>
      <c r="F214" s="1"/>
      <c r="G214" s="1"/>
      <c r="H214" s="1"/>
      <c r="I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x14ac:dyDescent="0.2">
      <c r="A215" s="1"/>
      <c r="B215" s="1"/>
      <c r="C215" s="1"/>
      <c r="D215" s="1"/>
      <c r="E215" s="1"/>
      <c r="F215" s="1"/>
      <c r="G215" s="1"/>
      <c r="H215" s="1"/>
      <c r="I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x14ac:dyDescent="0.2">
      <c r="A216" s="1"/>
      <c r="B216" s="1"/>
      <c r="C216" s="1"/>
      <c r="D216" s="1"/>
      <c r="E216" s="1"/>
      <c r="F216" s="1"/>
      <c r="G216" s="1"/>
      <c r="H216" s="1"/>
      <c r="I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x14ac:dyDescent="0.2">
      <c r="A217" s="1"/>
      <c r="B217" s="1"/>
      <c r="C217" s="1"/>
      <c r="D217" s="1"/>
      <c r="E217" s="1"/>
      <c r="F217" s="1"/>
      <c r="G217" s="1"/>
      <c r="H217" s="1"/>
      <c r="I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x14ac:dyDescent="0.2">
      <c r="A218" s="1"/>
      <c r="B218" s="1"/>
      <c r="C218" s="1"/>
      <c r="D218" s="1"/>
      <c r="E218" s="1"/>
      <c r="F218" s="1"/>
      <c r="G218" s="1"/>
      <c r="H218" s="1"/>
      <c r="I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x14ac:dyDescent="0.2">
      <c r="A219" s="1"/>
      <c r="B219" s="1"/>
      <c r="C219" s="1"/>
      <c r="D219" s="1"/>
      <c r="E219" s="1"/>
      <c r="F219" s="1"/>
      <c r="G219" s="1"/>
      <c r="H219" s="1"/>
      <c r="I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x14ac:dyDescent="0.2">
      <c r="A220" s="1"/>
      <c r="B220" s="1"/>
      <c r="C220" s="1"/>
      <c r="D220" s="1"/>
      <c r="E220" s="1"/>
      <c r="F220" s="1"/>
      <c r="G220" s="1"/>
      <c r="H220" s="1"/>
      <c r="I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x14ac:dyDescent="0.2">
      <c r="A221" s="1"/>
      <c r="B221" s="1"/>
      <c r="C221" s="1"/>
      <c r="D221" s="1"/>
      <c r="E221" s="1"/>
      <c r="F221" s="1"/>
      <c r="G221" s="1"/>
      <c r="H221" s="1"/>
      <c r="I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x14ac:dyDescent="0.2">
      <c r="A222" s="1"/>
      <c r="B222" s="1"/>
      <c r="C222" s="1"/>
      <c r="D222" s="1"/>
      <c r="E222" s="1"/>
      <c r="F222" s="1"/>
      <c r="G222" s="1"/>
      <c r="H222" s="1"/>
      <c r="I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x14ac:dyDescent="0.2">
      <c r="A223" s="1"/>
      <c r="B223" s="1"/>
      <c r="C223" s="1"/>
      <c r="D223" s="1"/>
      <c r="E223" s="1"/>
      <c r="F223" s="1"/>
      <c r="G223" s="1"/>
      <c r="H223" s="1"/>
      <c r="I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x14ac:dyDescent="0.2">
      <c r="A224" s="1"/>
      <c r="B224" s="1"/>
      <c r="C224" s="1"/>
      <c r="D224" s="1"/>
      <c r="E224" s="1"/>
      <c r="F224" s="1"/>
      <c r="G224" s="1"/>
      <c r="H224" s="1"/>
      <c r="I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x14ac:dyDescent="0.2">
      <c r="A225" s="1"/>
      <c r="B225" s="1"/>
      <c r="C225" s="1"/>
      <c r="D225" s="1"/>
      <c r="E225" s="1"/>
      <c r="F225" s="1"/>
      <c r="G225" s="1"/>
      <c r="H225" s="1"/>
      <c r="I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x14ac:dyDescent="0.2">
      <c r="A226" s="1"/>
      <c r="B226" s="1"/>
      <c r="C226" s="1"/>
      <c r="D226" s="1"/>
      <c r="E226" s="1"/>
      <c r="F226" s="1"/>
      <c r="G226" s="1"/>
      <c r="H226" s="1"/>
      <c r="I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x14ac:dyDescent="0.2">
      <c r="A227" s="1"/>
      <c r="B227" s="1"/>
      <c r="C227" s="1"/>
      <c r="D227" s="1"/>
      <c r="E227" s="1"/>
      <c r="F227" s="1"/>
      <c r="G227" s="1"/>
      <c r="H227" s="1"/>
      <c r="I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x14ac:dyDescent="0.2">
      <c r="A228" s="1"/>
      <c r="B228" s="1"/>
      <c r="C228" s="1"/>
      <c r="D228" s="1"/>
      <c r="E228" s="1"/>
      <c r="F228" s="1"/>
      <c r="G228" s="1"/>
      <c r="H228" s="1"/>
      <c r="I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x14ac:dyDescent="0.2">
      <c r="A229" s="1"/>
      <c r="B229" s="1"/>
      <c r="C229" s="1"/>
      <c r="D229" s="1"/>
      <c r="E229" s="1"/>
      <c r="F229" s="1"/>
      <c r="G229" s="1"/>
      <c r="H229" s="1"/>
      <c r="I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x14ac:dyDescent="0.2">
      <c r="A230" s="1"/>
      <c r="B230" s="1"/>
      <c r="C230" s="1"/>
      <c r="D230" s="1"/>
      <c r="E230" s="1"/>
      <c r="F230" s="1"/>
      <c r="G230" s="1"/>
      <c r="H230" s="1"/>
      <c r="I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x14ac:dyDescent="0.2">
      <c r="A231" s="1"/>
      <c r="B231" s="1"/>
      <c r="C231" s="1"/>
      <c r="D231" s="1"/>
      <c r="E231" s="1"/>
      <c r="F231" s="1"/>
      <c r="G231" s="1"/>
      <c r="H231" s="1"/>
      <c r="I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x14ac:dyDescent="0.2">
      <c r="A232" s="1"/>
      <c r="B232" s="1"/>
      <c r="C232" s="1"/>
      <c r="D232" s="1"/>
      <c r="E232" s="1"/>
      <c r="F232" s="1"/>
      <c r="G232" s="1"/>
      <c r="H232" s="1"/>
      <c r="I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x14ac:dyDescent="0.2">
      <c r="A233" s="1"/>
      <c r="B233" s="1"/>
      <c r="C233" s="1"/>
      <c r="D233" s="1"/>
      <c r="E233" s="1"/>
      <c r="F233" s="1"/>
      <c r="G233" s="1"/>
      <c r="H233" s="1"/>
      <c r="I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x14ac:dyDescent="0.2">
      <c r="A234" s="1"/>
      <c r="B234" s="1"/>
      <c r="C234" s="1"/>
      <c r="D234" s="1"/>
      <c r="E234" s="1"/>
      <c r="F234" s="1"/>
      <c r="G234" s="1"/>
      <c r="H234" s="1"/>
      <c r="I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x14ac:dyDescent="0.2">
      <c r="A235" s="1"/>
      <c r="B235" s="1"/>
      <c r="C235" s="1"/>
      <c r="D235" s="1"/>
      <c r="E235" s="1"/>
      <c r="F235" s="1"/>
      <c r="G235" s="1"/>
      <c r="H235" s="1"/>
      <c r="I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x14ac:dyDescent="0.2">
      <c r="A236" s="1"/>
      <c r="B236" s="1"/>
      <c r="C236" s="1"/>
      <c r="D236" s="1"/>
      <c r="E236" s="1"/>
      <c r="F236" s="1"/>
      <c r="G236" s="1"/>
      <c r="H236" s="1"/>
      <c r="I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x14ac:dyDescent="0.2">
      <c r="A237" s="1"/>
      <c r="B237" s="1"/>
      <c r="C237" s="1"/>
      <c r="D237" s="1"/>
      <c r="E237" s="1"/>
      <c r="F237" s="1"/>
      <c r="G237" s="1"/>
      <c r="H237" s="1"/>
      <c r="I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x14ac:dyDescent="0.2">
      <c r="A238" s="1"/>
      <c r="B238" s="1"/>
      <c r="C238" s="1"/>
      <c r="D238" s="1"/>
      <c r="E238" s="1"/>
      <c r="F238" s="1"/>
      <c r="G238" s="1"/>
      <c r="H238" s="1"/>
      <c r="I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x14ac:dyDescent="0.2">
      <c r="A239" s="1"/>
      <c r="B239" s="1"/>
      <c r="C239" s="1"/>
      <c r="D239" s="1"/>
      <c r="E239" s="1"/>
      <c r="F239" s="1"/>
      <c r="G239" s="1"/>
      <c r="H239" s="1"/>
      <c r="I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x14ac:dyDescent="0.2">
      <c r="A240" s="1"/>
      <c r="B240" s="1"/>
      <c r="C240" s="1"/>
      <c r="D240" s="1"/>
      <c r="E240" s="1"/>
      <c r="F240" s="1"/>
      <c r="G240" s="1"/>
      <c r="H240" s="1"/>
      <c r="I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x14ac:dyDescent="0.2">
      <c r="A241" s="1"/>
      <c r="B241" s="1"/>
      <c r="C241" s="1"/>
      <c r="D241" s="1"/>
      <c r="E241" s="1"/>
      <c r="F241" s="1"/>
      <c r="G241" s="1"/>
      <c r="H241" s="1"/>
      <c r="I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x14ac:dyDescent="0.2">
      <c r="A242" s="1"/>
      <c r="B242" s="1"/>
      <c r="C242" s="1"/>
      <c r="D242" s="1"/>
      <c r="E242" s="1"/>
      <c r="F242" s="1"/>
      <c r="G242" s="1"/>
      <c r="H242" s="1"/>
      <c r="I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x14ac:dyDescent="0.2">
      <c r="A243" s="1"/>
      <c r="B243" s="1"/>
      <c r="C243" s="1"/>
      <c r="D243" s="1"/>
      <c r="E243" s="1"/>
      <c r="F243" s="1"/>
      <c r="G243" s="1"/>
      <c r="H243" s="1"/>
      <c r="I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x14ac:dyDescent="0.2">
      <c r="A244" s="1"/>
      <c r="B244" s="1"/>
      <c r="C244" s="1"/>
      <c r="D244" s="1"/>
      <c r="E244" s="1"/>
      <c r="F244" s="1"/>
      <c r="G244" s="1"/>
      <c r="H244" s="1"/>
      <c r="I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x14ac:dyDescent="0.2">
      <c r="A245" s="1"/>
      <c r="B245" s="1"/>
      <c r="C245" s="1"/>
      <c r="D245" s="1"/>
      <c r="E245" s="1"/>
      <c r="F245" s="1"/>
      <c r="G245" s="1"/>
      <c r="H245" s="1"/>
      <c r="I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x14ac:dyDescent="0.2">
      <c r="A246" s="1"/>
      <c r="B246" s="1"/>
      <c r="C246" s="1"/>
      <c r="D246" s="1"/>
      <c r="E246" s="1"/>
      <c r="F246" s="1"/>
      <c r="G246" s="1"/>
      <c r="H246" s="1"/>
      <c r="I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x14ac:dyDescent="0.2">
      <c r="A247" s="1"/>
      <c r="B247" s="1"/>
      <c r="C247" s="1"/>
      <c r="D247" s="1"/>
      <c r="E247" s="1"/>
      <c r="F247" s="1"/>
      <c r="G247" s="1"/>
      <c r="H247" s="1"/>
      <c r="I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x14ac:dyDescent="0.2">
      <c r="A248" s="1"/>
      <c r="B248" s="1"/>
      <c r="C248" s="1"/>
      <c r="D248" s="1"/>
      <c r="E248" s="1"/>
      <c r="F248" s="1"/>
      <c r="G248" s="1"/>
      <c r="H248" s="1"/>
      <c r="I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x14ac:dyDescent="0.2">
      <c r="A249" s="1"/>
      <c r="B249" s="1"/>
      <c r="C249" s="1"/>
      <c r="D249" s="1"/>
      <c r="E249" s="1"/>
      <c r="F249" s="1"/>
      <c r="G249" s="1"/>
      <c r="H249" s="1"/>
      <c r="I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x14ac:dyDescent="0.2">
      <c r="A250" s="1"/>
      <c r="B250" s="1"/>
      <c r="C250" s="1"/>
      <c r="D250" s="1"/>
      <c r="E250" s="1"/>
      <c r="F250" s="1"/>
      <c r="G250" s="1"/>
      <c r="H250" s="1"/>
      <c r="I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x14ac:dyDescent="0.2">
      <c r="A251" s="1"/>
      <c r="B251" s="1"/>
      <c r="C251" s="1"/>
      <c r="D251" s="1"/>
      <c r="E251" s="1"/>
      <c r="F251" s="1"/>
      <c r="G251" s="1"/>
      <c r="H251" s="1"/>
      <c r="I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x14ac:dyDescent="0.2">
      <c r="A252" s="1"/>
      <c r="B252" s="1"/>
      <c r="C252" s="1"/>
      <c r="D252" s="1"/>
      <c r="E252" s="1"/>
      <c r="F252" s="1"/>
      <c r="G252" s="1"/>
      <c r="H252" s="1"/>
      <c r="I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x14ac:dyDescent="0.2">
      <c r="A253" s="1"/>
      <c r="B253" s="1"/>
      <c r="C253" s="1"/>
      <c r="D253" s="1"/>
      <c r="E253" s="1"/>
      <c r="F253" s="1"/>
      <c r="G253" s="1"/>
      <c r="H253" s="1"/>
      <c r="I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x14ac:dyDescent="0.2">
      <c r="A254" s="1"/>
      <c r="B254" s="1"/>
      <c r="C254" s="1"/>
      <c r="D254" s="1"/>
      <c r="E254" s="1"/>
      <c r="F254" s="1"/>
      <c r="G254" s="1"/>
      <c r="H254" s="1"/>
      <c r="I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x14ac:dyDescent="0.2">
      <c r="A255" s="1"/>
      <c r="B255" s="1"/>
      <c r="C255" s="1"/>
      <c r="D255" s="1"/>
      <c r="E255" s="1"/>
      <c r="F255" s="1"/>
      <c r="G255" s="1"/>
      <c r="H255" s="1"/>
      <c r="I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x14ac:dyDescent="0.2">
      <c r="A256" s="1"/>
      <c r="B256" s="1"/>
      <c r="C256" s="1"/>
      <c r="D256" s="1"/>
      <c r="E256" s="1"/>
      <c r="F256" s="1"/>
      <c r="G256" s="1"/>
      <c r="H256" s="1"/>
      <c r="I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x14ac:dyDescent="0.2">
      <c r="A257" s="1"/>
      <c r="B257" s="1"/>
      <c r="C257" s="1"/>
      <c r="D257" s="1"/>
      <c r="E257" s="1"/>
      <c r="F257" s="1"/>
      <c r="G257" s="1"/>
      <c r="H257" s="1"/>
      <c r="I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x14ac:dyDescent="0.2">
      <c r="A258" s="1"/>
      <c r="B258" s="1"/>
      <c r="C258" s="1"/>
      <c r="D258" s="1"/>
      <c r="E258" s="1"/>
      <c r="F258" s="1"/>
      <c r="G258" s="1"/>
      <c r="H258" s="1"/>
      <c r="I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x14ac:dyDescent="0.2">
      <c r="A259" s="1"/>
      <c r="B259" s="1"/>
      <c r="C259" s="1"/>
      <c r="D259" s="1"/>
      <c r="E259" s="1"/>
      <c r="F259" s="1"/>
      <c r="G259" s="1"/>
      <c r="H259" s="1"/>
      <c r="I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x14ac:dyDescent="0.2">
      <c r="A260" s="1"/>
      <c r="B260" s="1"/>
      <c r="C260" s="1"/>
      <c r="D260" s="1"/>
      <c r="E260" s="1"/>
      <c r="F260" s="1"/>
      <c r="G260" s="1"/>
      <c r="H260" s="1"/>
      <c r="I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x14ac:dyDescent="0.2">
      <c r="A261" s="1"/>
      <c r="B261" s="1"/>
      <c r="C261" s="1"/>
      <c r="D261" s="1"/>
      <c r="E261" s="1"/>
      <c r="F261" s="1"/>
      <c r="G261" s="1"/>
      <c r="H261" s="1"/>
      <c r="I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x14ac:dyDescent="0.2">
      <c r="A262" s="1"/>
      <c r="B262" s="1"/>
      <c r="C262" s="1"/>
      <c r="D262" s="1"/>
      <c r="E262" s="1"/>
      <c r="F262" s="1"/>
      <c r="G262" s="1"/>
      <c r="H262" s="1"/>
      <c r="I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x14ac:dyDescent="0.2">
      <c r="A263" s="1"/>
      <c r="B263" s="1"/>
      <c r="C263" s="1"/>
      <c r="D263" s="1"/>
      <c r="E263" s="1"/>
      <c r="F263" s="1"/>
      <c r="G263" s="1"/>
      <c r="H263" s="1"/>
      <c r="I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x14ac:dyDescent="0.2">
      <c r="A264" s="1"/>
      <c r="B264" s="1"/>
      <c r="C264" s="1"/>
      <c r="D264" s="1"/>
      <c r="E264" s="1"/>
      <c r="F264" s="1"/>
      <c r="G264" s="1"/>
      <c r="H264" s="1"/>
      <c r="I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x14ac:dyDescent="0.2">
      <c r="A265" s="1"/>
      <c r="B265" s="1"/>
      <c r="C265" s="1"/>
      <c r="D265" s="1"/>
      <c r="E265" s="1"/>
      <c r="F265" s="1"/>
      <c r="G265" s="1"/>
      <c r="H265" s="1"/>
      <c r="I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x14ac:dyDescent="0.2">
      <c r="A266" s="1"/>
      <c r="B266" s="1"/>
      <c r="C266" s="1"/>
      <c r="D266" s="1"/>
      <c r="E266" s="1"/>
      <c r="F266" s="1"/>
      <c r="G266" s="1"/>
      <c r="H266" s="1"/>
      <c r="I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x14ac:dyDescent="0.2">
      <c r="A267" s="1"/>
      <c r="B267" s="1"/>
      <c r="C267" s="1"/>
      <c r="D267" s="1"/>
      <c r="E267" s="1"/>
      <c r="F267" s="1"/>
      <c r="G267" s="1"/>
      <c r="H267" s="1"/>
      <c r="I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x14ac:dyDescent="0.2">
      <c r="A268" s="1"/>
      <c r="B268" s="1"/>
      <c r="C268" s="1"/>
      <c r="D268" s="1"/>
      <c r="E268" s="1"/>
      <c r="F268" s="1"/>
      <c r="G268" s="1"/>
      <c r="H268" s="1"/>
      <c r="I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x14ac:dyDescent="0.2">
      <c r="A269" s="1"/>
      <c r="B269" s="1"/>
      <c r="C269" s="1"/>
      <c r="D269" s="1"/>
      <c r="E269" s="1"/>
      <c r="F269" s="1"/>
      <c r="G269" s="1"/>
      <c r="H269" s="1"/>
      <c r="I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x14ac:dyDescent="0.2">
      <c r="A270" s="1"/>
      <c r="B270" s="1"/>
      <c r="C270" s="1"/>
      <c r="D270" s="1"/>
      <c r="E270" s="1"/>
      <c r="F270" s="1"/>
      <c r="G270" s="1"/>
      <c r="H270" s="1"/>
      <c r="I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x14ac:dyDescent="0.2">
      <c r="A271" s="1"/>
      <c r="B271" s="1"/>
      <c r="C271" s="1"/>
      <c r="D271" s="1"/>
      <c r="E271" s="1"/>
      <c r="F271" s="1"/>
      <c r="G271" s="1"/>
      <c r="H271" s="1"/>
      <c r="I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x14ac:dyDescent="0.2">
      <c r="A272" s="1"/>
      <c r="B272" s="1"/>
      <c r="C272" s="1"/>
      <c r="D272" s="1"/>
      <c r="E272" s="1"/>
      <c r="F272" s="1"/>
      <c r="G272" s="1"/>
      <c r="H272" s="1"/>
      <c r="I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x14ac:dyDescent="0.2">
      <c r="A273" s="1"/>
      <c r="B273" s="1"/>
      <c r="C273" s="1"/>
      <c r="D273" s="1"/>
      <c r="E273" s="1"/>
      <c r="F273" s="1"/>
      <c r="G273" s="1"/>
      <c r="H273" s="1"/>
      <c r="I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x14ac:dyDescent="0.2">
      <c r="A274" s="1"/>
      <c r="B274" s="1"/>
      <c r="C274" s="1"/>
      <c r="D274" s="1"/>
      <c r="E274" s="1"/>
      <c r="F274" s="1"/>
      <c r="G274" s="1"/>
      <c r="H274" s="1"/>
      <c r="I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x14ac:dyDescent="0.2">
      <c r="A275" s="1"/>
      <c r="B275" s="1"/>
      <c r="C275" s="1"/>
      <c r="D275" s="1"/>
      <c r="E275" s="1"/>
      <c r="F275" s="1"/>
      <c r="G275" s="1"/>
      <c r="H275" s="1"/>
      <c r="I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x14ac:dyDescent="0.2">
      <c r="A276" s="1"/>
      <c r="B276" s="1"/>
      <c r="C276" s="1"/>
      <c r="D276" s="1"/>
      <c r="E276" s="1"/>
      <c r="F276" s="1"/>
      <c r="G276" s="1"/>
      <c r="H276" s="1"/>
      <c r="I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x14ac:dyDescent="0.2">
      <c r="A277" s="1"/>
      <c r="B277" s="1"/>
      <c r="C277" s="1"/>
      <c r="D277" s="1"/>
      <c r="E277" s="1"/>
      <c r="F277" s="1"/>
      <c r="G277" s="1"/>
      <c r="H277" s="1"/>
      <c r="I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x14ac:dyDescent="0.2">
      <c r="A278" s="1"/>
      <c r="B278" s="1"/>
      <c r="C278" s="1"/>
      <c r="D278" s="1"/>
      <c r="E278" s="1"/>
      <c r="F278" s="1"/>
      <c r="G278" s="1"/>
      <c r="H278" s="1"/>
      <c r="I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x14ac:dyDescent="0.2">
      <c r="A279" s="1"/>
      <c r="B279" s="1"/>
      <c r="C279" s="1"/>
      <c r="D279" s="1"/>
      <c r="E279" s="1"/>
      <c r="F279" s="1"/>
      <c r="G279" s="1"/>
      <c r="H279" s="1"/>
      <c r="I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x14ac:dyDescent="0.2">
      <c r="A280" s="1"/>
      <c r="B280" s="1"/>
      <c r="C280" s="1"/>
      <c r="D280" s="1"/>
      <c r="E280" s="1"/>
      <c r="F280" s="1"/>
      <c r="G280" s="1"/>
      <c r="H280" s="1"/>
      <c r="I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x14ac:dyDescent="0.2">
      <c r="A281" s="1"/>
      <c r="B281" s="1"/>
      <c r="C281" s="1"/>
      <c r="D281" s="1"/>
      <c r="E281" s="1"/>
      <c r="F281" s="1"/>
      <c r="G281" s="1"/>
      <c r="H281" s="1"/>
      <c r="I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x14ac:dyDescent="0.2">
      <c r="A282" s="1"/>
      <c r="B282" s="1"/>
      <c r="C282" s="1"/>
      <c r="D282" s="1"/>
      <c r="E282" s="1"/>
      <c r="F282" s="1"/>
      <c r="G282" s="1"/>
      <c r="H282" s="1"/>
      <c r="I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x14ac:dyDescent="0.2">
      <c r="A283" s="1"/>
      <c r="B283" s="1"/>
      <c r="C283" s="1"/>
      <c r="D283" s="1"/>
      <c r="E283" s="1"/>
      <c r="F283" s="1"/>
      <c r="G283" s="1"/>
      <c r="H283" s="1"/>
      <c r="I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x14ac:dyDescent="0.2">
      <c r="A284" s="1"/>
      <c r="B284" s="1"/>
      <c r="C284" s="1"/>
      <c r="D284" s="1"/>
      <c r="E284" s="1"/>
      <c r="F284" s="1"/>
      <c r="G284" s="1"/>
      <c r="H284" s="1"/>
      <c r="I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x14ac:dyDescent="0.2">
      <c r="A285" s="1"/>
      <c r="B285" s="1"/>
      <c r="C285" s="1"/>
      <c r="D285" s="1"/>
      <c r="E285" s="1"/>
      <c r="F285" s="1"/>
      <c r="G285" s="1"/>
      <c r="H285" s="1"/>
      <c r="I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x14ac:dyDescent="0.2">
      <c r="A286" s="1"/>
      <c r="B286" s="1"/>
      <c r="C286" s="1"/>
      <c r="D286" s="1"/>
      <c r="E286" s="1"/>
      <c r="F286" s="1"/>
      <c r="G286" s="1"/>
      <c r="H286" s="1"/>
      <c r="I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x14ac:dyDescent="0.2">
      <c r="A287" s="1"/>
      <c r="B287" s="1"/>
      <c r="C287" s="1"/>
      <c r="D287" s="1"/>
      <c r="E287" s="1"/>
      <c r="F287" s="1"/>
      <c r="G287" s="1"/>
      <c r="H287" s="1"/>
      <c r="I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x14ac:dyDescent="0.2">
      <c r="A288" s="1"/>
      <c r="B288" s="1"/>
      <c r="C288" s="1"/>
      <c r="D288" s="1"/>
      <c r="E288" s="1"/>
      <c r="F288" s="1"/>
      <c r="G288" s="1"/>
      <c r="H288" s="1"/>
      <c r="I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x14ac:dyDescent="0.2">
      <c r="A289" s="1"/>
      <c r="B289" s="1"/>
      <c r="C289" s="1"/>
      <c r="D289" s="1"/>
      <c r="E289" s="1"/>
      <c r="F289" s="1"/>
      <c r="G289" s="1"/>
      <c r="H289" s="1"/>
      <c r="I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x14ac:dyDescent="0.2">
      <c r="A290" s="1"/>
      <c r="B290" s="1"/>
      <c r="C290" s="1"/>
      <c r="D290" s="1"/>
      <c r="E290" s="1"/>
      <c r="F290" s="1"/>
      <c r="G290" s="1"/>
      <c r="H290" s="1"/>
      <c r="I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x14ac:dyDescent="0.2">
      <c r="A291" s="1"/>
      <c r="B291" s="1"/>
      <c r="C291" s="1"/>
      <c r="D291" s="1"/>
      <c r="E291" s="1"/>
      <c r="F291" s="1"/>
      <c r="G291" s="1"/>
      <c r="H291" s="1"/>
      <c r="I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x14ac:dyDescent="0.2">
      <c r="A292" s="1"/>
      <c r="B292" s="1"/>
      <c r="C292" s="1"/>
      <c r="D292" s="1"/>
      <c r="E292" s="1"/>
      <c r="F292" s="1"/>
      <c r="G292" s="1"/>
      <c r="H292" s="1"/>
      <c r="I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x14ac:dyDescent="0.2">
      <c r="A293" s="1"/>
      <c r="B293" s="1"/>
      <c r="C293" s="1"/>
      <c r="D293" s="1"/>
      <c r="E293" s="1"/>
      <c r="F293" s="1"/>
      <c r="G293" s="1"/>
      <c r="H293" s="1"/>
      <c r="I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x14ac:dyDescent="0.2">
      <c r="A294" s="1"/>
      <c r="B294" s="1"/>
      <c r="C294" s="1"/>
      <c r="D294" s="1"/>
      <c r="E294" s="1"/>
      <c r="F294" s="1"/>
      <c r="G294" s="1"/>
      <c r="H294" s="1"/>
      <c r="I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x14ac:dyDescent="0.2">
      <c r="A295" s="1"/>
      <c r="B295" s="1"/>
      <c r="C295" s="1"/>
      <c r="D295" s="1"/>
      <c r="E295" s="1"/>
      <c r="F295" s="1"/>
      <c r="G295" s="1"/>
      <c r="H295" s="1"/>
      <c r="I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x14ac:dyDescent="0.2">
      <c r="A296" s="1"/>
      <c r="B296" s="1"/>
      <c r="C296" s="1"/>
      <c r="D296" s="1"/>
      <c r="E296" s="1"/>
      <c r="F296" s="1"/>
      <c r="G296" s="1"/>
      <c r="H296" s="1"/>
      <c r="I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x14ac:dyDescent="0.2">
      <c r="A297" s="1"/>
      <c r="B297" s="1"/>
      <c r="C297" s="1"/>
      <c r="D297" s="1"/>
      <c r="E297" s="1"/>
      <c r="F297" s="1"/>
      <c r="G297" s="1"/>
      <c r="H297" s="1"/>
      <c r="I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x14ac:dyDescent="0.2">
      <c r="A298" s="1"/>
      <c r="B298" s="1"/>
      <c r="C298" s="1"/>
      <c r="D298" s="1"/>
      <c r="E298" s="1"/>
      <c r="F298" s="1"/>
      <c r="G298" s="1"/>
      <c r="H298" s="1"/>
      <c r="I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x14ac:dyDescent="0.2">
      <c r="A299" s="1"/>
      <c r="B299" s="1"/>
      <c r="C299" s="1"/>
      <c r="D299" s="1"/>
      <c r="E299" s="1"/>
      <c r="F299" s="1"/>
      <c r="G299" s="1"/>
      <c r="H299" s="1"/>
      <c r="I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x14ac:dyDescent="0.2">
      <c r="A300" s="1"/>
      <c r="B300" s="1"/>
      <c r="C300" s="1"/>
      <c r="D300" s="1"/>
      <c r="E300" s="1"/>
      <c r="F300" s="1"/>
      <c r="G300" s="1"/>
      <c r="H300" s="1"/>
      <c r="I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x14ac:dyDescent="0.2">
      <c r="A301" s="1"/>
      <c r="B301" s="1"/>
      <c r="C301" s="1"/>
      <c r="D301" s="1"/>
      <c r="E301" s="1"/>
      <c r="F301" s="1"/>
      <c r="G301" s="1"/>
      <c r="H301" s="1"/>
      <c r="I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x14ac:dyDescent="0.2">
      <c r="A302" s="1"/>
      <c r="B302" s="1"/>
      <c r="C302" s="1"/>
      <c r="D302" s="1"/>
      <c r="E302" s="1"/>
      <c r="F302" s="1"/>
      <c r="G302" s="1"/>
      <c r="H302" s="1"/>
      <c r="I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x14ac:dyDescent="0.2">
      <c r="A303" s="1"/>
      <c r="B303" s="1"/>
      <c r="C303" s="1"/>
      <c r="D303" s="1"/>
      <c r="E303" s="1"/>
      <c r="F303" s="1"/>
      <c r="G303" s="1"/>
      <c r="H303" s="1"/>
      <c r="I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x14ac:dyDescent="0.2">
      <c r="A304" s="1"/>
      <c r="B304" s="1"/>
      <c r="C304" s="1"/>
      <c r="D304" s="1"/>
      <c r="E304" s="1"/>
      <c r="F304" s="1"/>
      <c r="G304" s="1"/>
      <c r="H304" s="1"/>
      <c r="I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x14ac:dyDescent="0.2">
      <c r="A305" s="1"/>
      <c r="B305" s="1"/>
      <c r="C305" s="1"/>
      <c r="D305" s="1"/>
      <c r="E305" s="1"/>
      <c r="F305" s="1"/>
      <c r="G305" s="1"/>
      <c r="H305" s="1"/>
      <c r="I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x14ac:dyDescent="0.2">
      <c r="A306" s="1"/>
      <c r="B306" s="1"/>
      <c r="C306" s="1"/>
      <c r="D306" s="1"/>
      <c r="E306" s="1"/>
      <c r="F306" s="1"/>
      <c r="G306" s="1"/>
      <c r="H306" s="1"/>
      <c r="I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x14ac:dyDescent="0.2">
      <c r="A307" s="1"/>
      <c r="B307" s="1"/>
      <c r="C307" s="1"/>
      <c r="D307" s="1"/>
      <c r="E307" s="1"/>
      <c r="F307" s="1"/>
      <c r="G307" s="1"/>
      <c r="H307" s="1"/>
      <c r="I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x14ac:dyDescent="0.2">
      <c r="A308" s="1"/>
      <c r="B308" s="1"/>
      <c r="C308" s="1"/>
      <c r="D308" s="1"/>
      <c r="E308" s="1"/>
      <c r="F308" s="1"/>
      <c r="G308" s="1"/>
      <c r="H308" s="1"/>
      <c r="I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x14ac:dyDescent="0.2">
      <c r="A309" s="1"/>
      <c r="B309" s="1"/>
      <c r="C309" s="1"/>
      <c r="D309" s="1"/>
      <c r="E309" s="1"/>
      <c r="F309" s="1"/>
      <c r="G309" s="1"/>
      <c r="H309" s="1"/>
      <c r="I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x14ac:dyDescent="0.2">
      <c r="A310" s="1"/>
      <c r="B310" s="1"/>
      <c r="C310" s="1"/>
      <c r="D310" s="1"/>
      <c r="E310" s="1"/>
      <c r="F310" s="1"/>
      <c r="G310" s="1"/>
      <c r="H310" s="1"/>
      <c r="I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x14ac:dyDescent="0.2">
      <c r="A311" s="1"/>
      <c r="B311" s="1"/>
      <c r="C311" s="1"/>
      <c r="D311" s="1"/>
      <c r="E311" s="1"/>
      <c r="F311" s="1"/>
      <c r="G311" s="1"/>
      <c r="H311" s="1"/>
      <c r="I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x14ac:dyDescent="0.2">
      <c r="A312" s="1"/>
      <c r="B312" s="1"/>
      <c r="C312" s="1"/>
      <c r="D312" s="1"/>
      <c r="E312" s="1"/>
      <c r="F312" s="1"/>
      <c r="G312" s="1"/>
      <c r="H312" s="1"/>
      <c r="I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x14ac:dyDescent="0.2">
      <c r="A313" s="1"/>
      <c r="B313" s="1"/>
      <c r="C313" s="1"/>
      <c r="D313" s="1"/>
      <c r="E313" s="1"/>
      <c r="F313" s="1"/>
      <c r="G313" s="1"/>
      <c r="H313" s="1"/>
      <c r="I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x14ac:dyDescent="0.2">
      <c r="A314" s="1"/>
      <c r="B314" s="1"/>
      <c r="C314" s="1"/>
      <c r="D314" s="1"/>
      <c r="E314" s="1"/>
      <c r="F314" s="1"/>
      <c r="G314" s="1"/>
      <c r="H314" s="1"/>
      <c r="I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x14ac:dyDescent="0.2">
      <c r="A315" s="1"/>
      <c r="B315" s="1"/>
      <c r="C315" s="1"/>
      <c r="D315" s="1"/>
      <c r="E315" s="1"/>
      <c r="F315" s="1"/>
      <c r="G315" s="1"/>
      <c r="H315" s="1"/>
      <c r="I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x14ac:dyDescent="0.2">
      <c r="A316" s="1"/>
      <c r="B316" s="1"/>
      <c r="C316" s="1"/>
      <c r="D316" s="1"/>
      <c r="E316" s="1"/>
      <c r="F316" s="1"/>
      <c r="G316" s="1"/>
      <c r="H316" s="1"/>
      <c r="I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x14ac:dyDescent="0.2">
      <c r="A317" s="1"/>
      <c r="B317" s="1"/>
      <c r="C317" s="1"/>
      <c r="D317" s="1"/>
      <c r="E317" s="1"/>
      <c r="F317" s="1"/>
      <c r="G317" s="1"/>
      <c r="H317" s="1"/>
      <c r="I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x14ac:dyDescent="0.2">
      <c r="A318" s="1"/>
      <c r="B318" s="1"/>
      <c r="C318" s="1"/>
      <c r="D318" s="1"/>
      <c r="E318" s="1"/>
      <c r="F318" s="1"/>
      <c r="G318" s="1"/>
      <c r="H318" s="1"/>
      <c r="I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x14ac:dyDescent="0.2">
      <c r="A319" s="1"/>
      <c r="B319" s="1"/>
      <c r="C319" s="1"/>
      <c r="D319" s="1"/>
      <c r="E319" s="1"/>
      <c r="F319" s="1"/>
      <c r="G319" s="1"/>
      <c r="H319" s="1"/>
      <c r="I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x14ac:dyDescent="0.2">
      <c r="A320" s="1"/>
      <c r="B320" s="1"/>
      <c r="C320" s="1"/>
      <c r="D320" s="1"/>
      <c r="E320" s="1"/>
      <c r="F320" s="1"/>
      <c r="G320" s="1"/>
      <c r="H320" s="1"/>
      <c r="I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x14ac:dyDescent="0.2">
      <c r="A321" s="1"/>
      <c r="B321" s="1"/>
      <c r="C321" s="1"/>
      <c r="D321" s="1"/>
      <c r="E321" s="1"/>
      <c r="F321" s="1"/>
      <c r="G321" s="1"/>
      <c r="H321" s="1"/>
      <c r="I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x14ac:dyDescent="0.2">
      <c r="A322" s="1"/>
      <c r="B322" s="1"/>
      <c r="C322" s="1"/>
      <c r="D322" s="1"/>
      <c r="E322" s="1"/>
      <c r="F322" s="1"/>
      <c r="G322" s="1"/>
      <c r="H322" s="1"/>
      <c r="I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x14ac:dyDescent="0.2">
      <c r="A323" s="1"/>
      <c r="B323" s="1"/>
      <c r="C323" s="1"/>
      <c r="D323" s="1"/>
      <c r="E323" s="1"/>
      <c r="F323" s="1"/>
      <c r="G323" s="1"/>
      <c r="H323" s="1"/>
      <c r="I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x14ac:dyDescent="0.2">
      <c r="A324" s="1"/>
      <c r="B324" s="1"/>
      <c r="C324" s="1"/>
      <c r="D324" s="1"/>
      <c r="E324" s="1"/>
      <c r="F324" s="1"/>
      <c r="G324" s="1"/>
      <c r="H324" s="1"/>
      <c r="I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x14ac:dyDescent="0.2">
      <c r="A325" s="1"/>
      <c r="B325" s="1"/>
      <c r="C325" s="1"/>
      <c r="D325" s="1"/>
      <c r="E325" s="1"/>
      <c r="F325" s="1"/>
      <c r="G325" s="1"/>
      <c r="H325" s="1"/>
      <c r="I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x14ac:dyDescent="0.2">
      <c r="A326" s="1"/>
      <c r="B326" s="1"/>
      <c r="C326" s="1"/>
      <c r="D326" s="1"/>
      <c r="E326" s="1"/>
      <c r="F326" s="1"/>
      <c r="G326" s="1"/>
      <c r="H326" s="1"/>
      <c r="I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x14ac:dyDescent="0.2">
      <c r="A327" s="1"/>
      <c r="B327" s="1"/>
      <c r="C327" s="1"/>
      <c r="D327" s="1"/>
      <c r="E327" s="1"/>
      <c r="F327" s="1"/>
      <c r="G327" s="1"/>
      <c r="H327" s="1"/>
      <c r="I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x14ac:dyDescent="0.2">
      <c r="A328" s="1"/>
      <c r="B328" s="1"/>
      <c r="C328" s="1"/>
      <c r="D328" s="1"/>
      <c r="E328" s="1"/>
      <c r="F328" s="1"/>
      <c r="G328" s="1"/>
      <c r="H328" s="1"/>
      <c r="I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x14ac:dyDescent="0.2">
      <c r="A329" s="1"/>
      <c r="B329" s="1"/>
      <c r="C329" s="1"/>
      <c r="D329" s="1"/>
      <c r="E329" s="1"/>
      <c r="F329" s="1"/>
      <c r="G329" s="1"/>
      <c r="H329" s="1"/>
      <c r="I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x14ac:dyDescent="0.2">
      <c r="A330" s="1"/>
      <c r="B330" s="1"/>
      <c r="C330" s="1"/>
      <c r="D330" s="1"/>
      <c r="E330" s="1"/>
      <c r="F330" s="1"/>
      <c r="G330" s="1"/>
      <c r="H330" s="1"/>
      <c r="I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x14ac:dyDescent="0.2">
      <c r="A331" s="1"/>
      <c r="B331" s="1"/>
      <c r="C331" s="1"/>
      <c r="D331" s="1"/>
      <c r="E331" s="1"/>
      <c r="F331" s="1"/>
      <c r="G331" s="1"/>
      <c r="H331" s="1"/>
      <c r="I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x14ac:dyDescent="0.2">
      <c r="A332" s="1"/>
      <c r="B332" s="1"/>
      <c r="C332" s="1"/>
      <c r="D332" s="1"/>
      <c r="E332" s="1"/>
      <c r="F332" s="1"/>
      <c r="G332" s="1"/>
      <c r="H332" s="1"/>
      <c r="I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x14ac:dyDescent="0.2">
      <c r="A333" s="1"/>
      <c r="B333" s="1"/>
      <c r="C333" s="1"/>
      <c r="D333" s="1"/>
      <c r="E333" s="1"/>
      <c r="F333" s="1"/>
      <c r="G333" s="1"/>
      <c r="H333" s="1"/>
      <c r="I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x14ac:dyDescent="0.2">
      <c r="A334" s="1"/>
      <c r="B334" s="1"/>
      <c r="C334" s="1"/>
      <c r="D334" s="1"/>
      <c r="E334" s="1"/>
      <c r="F334" s="1"/>
      <c r="G334" s="1"/>
      <c r="H334" s="1"/>
      <c r="I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x14ac:dyDescent="0.2">
      <c r="A335" s="1"/>
      <c r="B335" s="1"/>
      <c r="C335" s="1"/>
      <c r="D335" s="1"/>
      <c r="E335" s="1"/>
      <c r="F335" s="1"/>
      <c r="G335" s="1"/>
      <c r="H335" s="1"/>
      <c r="I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x14ac:dyDescent="0.2">
      <c r="A336" s="1"/>
      <c r="B336" s="1"/>
      <c r="C336" s="1"/>
      <c r="D336" s="1"/>
      <c r="E336" s="1"/>
      <c r="F336" s="1"/>
      <c r="G336" s="1"/>
      <c r="H336" s="1"/>
      <c r="I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x14ac:dyDescent="0.2">
      <c r="A337" s="1"/>
      <c r="B337" s="1"/>
      <c r="C337" s="1"/>
      <c r="D337" s="1"/>
      <c r="E337" s="1"/>
      <c r="F337" s="1"/>
      <c r="G337" s="1"/>
      <c r="H337" s="1"/>
      <c r="I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x14ac:dyDescent="0.2">
      <c r="A338" s="1"/>
      <c r="B338" s="1"/>
      <c r="C338" s="1"/>
      <c r="D338" s="1"/>
      <c r="E338" s="1"/>
      <c r="F338" s="1"/>
      <c r="G338" s="1"/>
      <c r="H338" s="1"/>
      <c r="I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x14ac:dyDescent="0.2">
      <c r="A339" s="1"/>
      <c r="B339" s="1"/>
      <c r="C339" s="1"/>
      <c r="D339" s="1"/>
      <c r="E339" s="1"/>
      <c r="F339" s="1"/>
      <c r="G339" s="1"/>
      <c r="H339" s="1"/>
      <c r="I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x14ac:dyDescent="0.2">
      <c r="A340" s="1"/>
      <c r="B340" s="1"/>
      <c r="C340" s="1"/>
      <c r="D340" s="1"/>
      <c r="E340" s="1"/>
      <c r="F340" s="1"/>
      <c r="G340" s="1"/>
      <c r="H340" s="1"/>
      <c r="I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x14ac:dyDescent="0.2">
      <c r="A341" s="1"/>
      <c r="B341" s="1"/>
      <c r="C341" s="1"/>
      <c r="D341" s="1"/>
      <c r="E341" s="1"/>
      <c r="F341" s="1"/>
      <c r="G341" s="1"/>
      <c r="H341" s="1"/>
      <c r="I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x14ac:dyDescent="0.2">
      <c r="A342" s="1"/>
      <c r="B342" s="1"/>
      <c r="C342" s="1"/>
      <c r="D342" s="1"/>
      <c r="E342" s="1"/>
      <c r="F342" s="1"/>
      <c r="G342" s="1"/>
      <c r="H342" s="1"/>
      <c r="I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x14ac:dyDescent="0.2">
      <c r="A343" s="1"/>
      <c r="B343" s="1"/>
      <c r="C343" s="1"/>
      <c r="D343" s="1"/>
      <c r="E343" s="1"/>
      <c r="F343" s="1"/>
      <c r="G343" s="1"/>
      <c r="H343" s="1"/>
      <c r="I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x14ac:dyDescent="0.2">
      <c r="A344" s="1"/>
      <c r="B344" s="1"/>
      <c r="C344" s="1"/>
      <c r="D344" s="1"/>
      <c r="E344" s="1"/>
      <c r="F344" s="1"/>
      <c r="G344" s="1"/>
      <c r="H344" s="1"/>
      <c r="I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x14ac:dyDescent="0.2">
      <c r="A345" s="1"/>
      <c r="B345" s="1"/>
      <c r="C345" s="1"/>
      <c r="D345" s="1"/>
      <c r="E345" s="1"/>
      <c r="F345" s="1"/>
      <c r="G345" s="1"/>
      <c r="H345" s="1"/>
      <c r="I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x14ac:dyDescent="0.2">
      <c r="A346" s="1"/>
      <c r="B346" s="1"/>
      <c r="C346" s="1"/>
      <c r="D346" s="1"/>
      <c r="E346" s="1"/>
      <c r="F346" s="1"/>
      <c r="G346" s="1"/>
      <c r="H346" s="1"/>
      <c r="I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x14ac:dyDescent="0.2">
      <c r="A347" s="1"/>
      <c r="B347" s="1"/>
      <c r="C347" s="1"/>
      <c r="D347" s="1"/>
      <c r="E347" s="1"/>
      <c r="F347" s="1"/>
      <c r="G347" s="1"/>
      <c r="H347" s="1"/>
      <c r="I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x14ac:dyDescent="0.2">
      <c r="A348" s="1"/>
      <c r="B348" s="1"/>
      <c r="C348" s="1"/>
      <c r="D348" s="1"/>
      <c r="E348" s="1"/>
      <c r="F348" s="1"/>
      <c r="G348" s="1"/>
      <c r="H348" s="1"/>
      <c r="I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x14ac:dyDescent="0.2">
      <c r="A349" s="1"/>
      <c r="B349" s="1"/>
      <c r="C349" s="1"/>
      <c r="D349" s="1"/>
      <c r="E349" s="1"/>
      <c r="F349" s="1"/>
      <c r="G349" s="1"/>
      <c r="H349" s="1"/>
      <c r="I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x14ac:dyDescent="0.2">
      <c r="A350" s="1"/>
      <c r="B350" s="1"/>
      <c r="C350" s="1"/>
      <c r="D350" s="1"/>
      <c r="E350" s="1"/>
      <c r="F350" s="1"/>
      <c r="G350" s="1"/>
      <c r="H350" s="1"/>
      <c r="I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x14ac:dyDescent="0.2">
      <c r="A351" s="1"/>
      <c r="B351" s="1"/>
      <c r="C351" s="1"/>
      <c r="D351" s="1"/>
      <c r="E351" s="1"/>
      <c r="F351" s="1"/>
      <c r="G351" s="1"/>
      <c r="H351" s="1"/>
      <c r="I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x14ac:dyDescent="0.2">
      <c r="A352" s="1"/>
      <c r="B352" s="1"/>
      <c r="C352" s="1"/>
      <c r="D352" s="1"/>
      <c r="E352" s="1"/>
      <c r="F352" s="1"/>
      <c r="G352" s="1"/>
      <c r="H352" s="1"/>
      <c r="I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x14ac:dyDescent="0.2">
      <c r="A353" s="1"/>
      <c r="B353" s="1"/>
      <c r="C353" s="1"/>
      <c r="D353" s="1"/>
      <c r="E353" s="1"/>
      <c r="F353" s="1"/>
      <c r="G353" s="1"/>
      <c r="H353" s="1"/>
      <c r="I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x14ac:dyDescent="0.2">
      <c r="A354" s="1"/>
      <c r="B354" s="1"/>
      <c r="C354" s="1"/>
      <c r="D354" s="1"/>
      <c r="E354" s="1"/>
      <c r="F354" s="1"/>
      <c r="G354" s="1"/>
      <c r="H354" s="1"/>
      <c r="I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x14ac:dyDescent="0.2">
      <c r="A355" s="1"/>
      <c r="B355" s="1"/>
      <c r="C355" s="1"/>
      <c r="D355" s="1"/>
      <c r="E355" s="1"/>
      <c r="F355" s="1"/>
      <c r="G355" s="1"/>
      <c r="H355" s="1"/>
      <c r="I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x14ac:dyDescent="0.2">
      <c r="A356" s="1"/>
      <c r="B356" s="1"/>
      <c r="C356" s="1"/>
      <c r="D356" s="1"/>
      <c r="E356" s="1"/>
      <c r="F356" s="1"/>
      <c r="G356" s="1"/>
      <c r="H356" s="1"/>
      <c r="I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x14ac:dyDescent="0.2">
      <c r="A357" s="1"/>
      <c r="B357" s="1"/>
      <c r="C357" s="1"/>
      <c r="D357" s="1"/>
      <c r="E357" s="1"/>
      <c r="F357" s="1"/>
      <c r="G357" s="1"/>
      <c r="H357" s="1"/>
      <c r="I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x14ac:dyDescent="0.2">
      <c r="A358" s="1"/>
      <c r="B358" s="1"/>
      <c r="C358" s="1"/>
      <c r="D358" s="1"/>
      <c r="E358" s="1"/>
      <c r="F358" s="1"/>
      <c r="G358" s="1"/>
      <c r="H358" s="1"/>
      <c r="I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x14ac:dyDescent="0.2">
      <c r="A359" s="1"/>
      <c r="B359" s="1"/>
      <c r="C359" s="1"/>
      <c r="D359" s="1"/>
      <c r="E359" s="1"/>
      <c r="F359" s="1"/>
      <c r="G359" s="1"/>
      <c r="H359" s="1"/>
      <c r="I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x14ac:dyDescent="0.2">
      <c r="A360" s="1"/>
      <c r="B360" s="1"/>
      <c r="C360" s="1"/>
      <c r="D360" s="1"/>
      <c r="E360" s="1"/>
      <c r="F360" s="1"/>
      <c r="G360" s="1"/>
      <c r="H360" s="1"/>
      <c r="I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x14ac:dyDescent="0.2">
      <c r="A361" s="1"/>
      <c r="B361" s="1"/>
      <c r="C361" s="1"/>
      <c r="D361" s="1"/>
      <c r="E361" s="1"/>
      <c r="F361" s="1"/>
      <c r="G361" s="1"/>
      <c r="H361" s="1"/>
      <c r="I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x14ac:dyDescent="0.2">
      <c r="A362" s="1"/>
      <c r="B362" s="1"/>
      <c r="C362" s="1"/>
      <c r="D362" s="1"/>
      <c r="E362" s="1"/>
      <c r="F362" s="1"/>
      <c r="G362" s="1"/>
      <c r="H362" s="1"/>
      <c r="I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x14ac:dyDescent="0.2">
      <c r="A363" s="1"/>
      <c r="B363" s="1"/>
      <c r="C363" s="1"/>
      <c r="D363" s="1"/>
      <c r="E363" s="1"/>
      <c r="F363" s="1"/>
      <c r="G363" s="1"/>
      <c r="H363" s="1"/>
      <c r="I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x14ac:dyDescent="0.2">
      <c r="A364" s="1"/>
      <c r="B364" s="1"/>
      <c r="C364" s="1"/>
      <c r="D364" s="1"/>
      <c r="E364" s="1"/>
      <c r="F364" s="1"/>
      <c r="G364" s="1"/>
      <c r="H364" s="1"/>
      <c r="I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x14ac:dyDescent="0.2">
      <c r="A365" s="1"/>
      <c r="B365" s="1"/>
      <c r="C365" s="1"/>
      <c r="D365" s="1"/>
      <c r="E365" s="1"/>
      <c r="F365" s="1"/>
      <c r="G365" s="1"/>
      <c r="H365" s="1"/>
      <c r="I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x14ac:dyDescent="0.2">
      <c r="A366" s="1"/>
      <c r="B366" s="1"/>
      <c r="C366" s="1"/>
      <c r="D366" s="1"/>
      <c r="E366" s="1"/>
      <c r="F366" s="1"/>
      <c r="G366" s="1"/>
      <c r="H366" s="1"/>
      <c r="I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x14ac:dyDescent="0.2">
      <c r="A367" s="1"/>
      <c r="B367" s="1"/>
      <c r="C367" s="1"/>
      <c r="D367" s="1"/>
      <c r="E367" s="1"/>
      <c r="F367" s="1"/>
      <c r="G367" s="1"/>
      <c r="H367" s="1"/>
      <c r="I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x14ac:dyDescent="0.2">
      <c r="A368" s="1"/>
      <c r="B368" s="1"/>
      <c r="C368" s="1"/>
      <c r="D368" s="1"/>
      <c r="E368" s="1"/>
      <c r="F368" s="1"/>
      <c r="G368" s="1"/>
      <c r="H368" s="1"/>
      <c r="I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x14ac:dyDescent="0.2">
      <c r="A369" s="1"/>
      <c r="B369" s="1"/>
      <c r="C369" s="1"/>
      <c r="D369" s="1"/>
      <c r="E369" s="1"/>
      <c r="F369" s="1"/>
      <c r="G369" s="1"/>
      <c r="H369" s="1"/>
      <c r="I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x14ac:dyDescent="0.2">
      <c r="A370" s="1"/>
      <c r="B370" s="1"/>
      <c r="C370" s="1"/>
      <c r="D370" s="1"/>
      <c r="E370" s="1"/>
      <c r="F370" s="1"/>
      <c r="G370" s="1"/>
      <c r="H370" s="1"/>
      <c r="I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x14ac:dyDescent="0.2">
      <c r="A371" s="1"/>
      <c r="B371" s="1"/>
      <c r="C371" s="1"/>
      <c r="D371" s="1"/>
      <c r="E371" s="1"/>
      <c r="F371" s="1"/>
      <c r="G371" s="1"/>
      <c r="H371" s="1"/>
      <c r="I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x14ac:dyDescent="0.2">
      <c r="A372" s="1"/>
      <c r="B372" s="1"/>
      <c r="C372" s="1"/>
      <c r="D372" s="1"/>
      <c r="E372" s="1"/>
      <c r="F372" s="1"/>
      <c r="G372" s="1"/>
      <c r="H372" s="1"/>
      <c r="I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x14ac:dyDescent="0.2">
      <c r="A373" s="1"/>
      <c r="B373" s="1"/>
      <c r="C373" s="1"/>
      <c r="D373" s="1"/>
      <c r="E373" s="1"/>
      <c r="F373" s="1"/>
      <c r="G373" s="1"/>
      <c r="H373" s="1"/>
      <c r="I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x14ac:dyDescent="0.2">
      <c r="A374" s="1"/>
      <c r="B374" s="1"/>
      <c r="C374" s="1"/>
      <c r="D374" s="1"/>
      <c r="E374" s="1"/>
      <c r="F374" s="1"/>
      <c r="G374" s="1"/>
      <c r="H374" s="1"/>
      <c r="I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x14ac:dyDescent="0.2">
      <c r="A375" s="1"/>
      <c r="B375" s="1"/>
      <c r="C375" s="1"/>
      <c r="D375" s="1"/>
      <c r="E375" s="1"/>
      <c r="F375" s="1"/>
      <c r="G375" s="1"/>
      <c r="H375" s="1"/>
      <c r="I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x14ac:dyDescent="0.2">
      <c r="A376" s="1"/>
      <c r="B376" s="1"/>
      <c r="C376" s="1"/>
      <c r="D376" s="1"/>
      <c r="E376" s="1"/>
      <c r="F376" s="1"/>
      <c r="G376" s="1"/>
      <c r="H376" s="1"/>
      <c r="I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x14ac:dyDescent="0.2">
      <c r="A377" s="1"/>
      <c r="B377" s="1"/>
      <c r="C377" s="1"/>
      <c r="D377" s="1"/>
      <c r="E377" s="1"/>
      <c r="F377" s="1"/>
      <c r="G377" s="1"/>
      <c r="H377" s="1"/>
      <c r="I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x14ac:dyDescent="0.2">
      <c r="A378" s="1"/>
      <c r="B378" s="1"/>
      <c r="C378" s="1"/>
      <c r="D378" s="1"/>
      <c r="E378" s="1"/>
      <c r="F378" s="1"/>
      <c r="G378" s="1"/>
      <c r="H378" s="1"/>
      <c r="I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x14ac:dyDescent="0.2">
      <c r="A379" s="1"/>
      <c r="B379" s="1"/>
      <c r="C379" s="1"/>
      <c r="D379" s="1"/>
      <c r="E379" s="1"/>
      <c r="F379" s="1"/>
      <c r="G379" s="1"/>
      <c r="H379" s="1"/>
      <c r="I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x14ac:dyDescent="0.2">
      <c r="A380" s="1"/>
      <c r="B380" s="1"/>
      <c r="C380" s="1"/>
      <c r="D380" s="1"/>
      <c r="E380" s="1"/>
      <c r="F380" s="1"/>
      <c r="G380" s="1"/>
      <c r="H380" s="1"/>
      <c r="I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x14ac:dyDescent="0.2">
      <c r="A381" s="1"/>
      <c r="B381" s="1"/>
      <c r="C381" s="1"/>
      <c r="D381" s="1"/>
      <c r="E381" s="1"/>
      <c r="F381" s="1"/>
      <c r="G381" s="1"/>
      <c r="H381" s="1"/>
      <c r="I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x14ac:dyDescent="0.2">
      <c r="A382" s="1"/>
      <c r="B382" s="1"/>
      <c r="C382" s="1"/>
      <c r="D382" s="1"/>
      <c r="E382" s="1"/>
      <c r="F382" s="1"/>
      <c r="G382" s="1"/>
      <c r="H382" s="1"/>
      <c r="I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x14ac:dyDescent="0.2">
      <c r="A383" s="1"/>
      <c r="B383" s="1"/>
      <c r="C383" s="1"/>
      <c r="D383" s="1"/>
      <c r="E383" s="1"/>
      <c r="F383" s="1"/>
      <c r="G383" s="1"/>
      <c r="H383" s="1"/>
      <c r="I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x14ac:dyDescent="0.2">
      <c r="A384" s="1"/>
      <c r="B384" s="1"/>
      <c r="C384" s="1"/>
      <c r="D384" s="1"/>
      <c r="E384" s="1"/>
      <c r="F384" s="1"/>
      <c r="G384" s="1"/>
      <c r="H384" s="1"/>
      <c r="I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x14ac:dyDescent="0.2">
      <c r="A385" s="1"/>
      <c r="B385" s="1"/>
      <c r="C385" s="1"/>
      <c r="D385" s="1"/>
      <c r="E385" s="1"/>
      <c r="F385" s="1"/>
      <c r="G385" s="1"/>
      <c r="H385" s="1"/>
      <c r="I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x14ac:dyDescent="0.2">
      <c r="A386" s="1"/>
      <c r="B386" s="1"/>
      <c r="C386" s="1"/>
      <c r="D386" s="1"/>
      <c r="E386" s="1"/>
      <c r="F386" s="1"/>
      <c r="G386" s="1"/>
      <c r="H386" s="1"/>
      <c r="I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x14ac:dyDescent="0.2">
      <c r="A387" s="1"/>
      <c r="B387" s="1"/>
      <c r="C387" s="1"/>
      <c r="D387" s="1"/>
      <c r="E387" s="1"/>
      <c r="F387" s="1"/>
      <c r="G387" s="1"/>
      <c r="H387" s="1"/>
      <c r="I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x14ac:dyDescent="0.2">
      <c r="A388" s="1"/>
      <c r="B388" s="1"/>
      <c r="C388" s="1"/>
      <c r="D388" s="1"/>
      <c r="E388" s="1"/>
      <c r="F388" s="1"/>
      <c r="G388" s="1"/>
      <c r="H388" s="1"/>
      <c r="I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x14ac:dyDescent="0.2">
      <c r="A389" s="1"/>
      <c r="B389" s="1"/>
      <c r="C389" s="1"/>
      <c r="D389" s="1"/>
      <c r="E389" s="1"/>
      <c r="F389" s="1"/>
      <c r="G389" s="1"/>
      <c r="H389" s="1"/>
      <c r="I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x14ac:dyDescent="0.2">
      <c r="A390" s="1"/>
      <c r="B390" s="1"/>
      <c r="C390" s="1"/>
      <c r="D390" s="1"/>
      <c r="E390" s="1"/>
      <c r="F390" s="1"/>
      <c r="G390" s="1"/>
      <c r="H390" s="1"/>
      <c r="I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x14ac:dyDescent="0.2">
      <c r="A391" s="1"/>
      <c r="B391" s="1"/>
      <c r="C391" s="1"/>
      <c r="D391" s="1"/>
      <c r="E391" s="1"/>
      <c r="F391" s="1"/>
      <c r="G391" s="1"/>
      <c r="H391" s="1"/>
      <c r="I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x14ac:dyDescent="0.2">
      <c r="A392" s="1"/>
      <c r="B392" s="1"/>
      <c r="C392" s="1"/>
      <c r="D392" s="1"/>
      <c r="E392" s="1"/>
      <c r="F392" s="1"/>
      <c r="G392" s="1"/>
      <c r="H392" s="1"/>
      <c r="I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x14ac:dyDescent="0.2">
      <c r="A393" s="1"/>
      <c r="B393" s="1"/>
      <c r="C393" s="1"/>
      <c r="D393" s="1"/>
      <c r="E393" s="1"/>
      <c r="F393" s="1"/>
      <c r="G393" s="1"/>
      <c r="H393" s="1"/>
      <c r="I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x14ac:dyDescent="0.2">
      <c r="A394" s="1"/>
      <c r="B394" s="1"/>
      <c r="C394" s="1"/>
      <c r="D394" s="1"/>
      <c r="E394" s="1"/>
      <c r="F394" s="1"/>
      <c r="G394" s="1"/>
      <c r="H394" s="1"/>
      <c r="I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x14ac:dyDescent="0.2">
      <c r="A395" s="1"/>
      <c r="B395" s="1"/>
      <c r="C395" s="1"/>
      <c r="D395" s="1"/>
      <c r="E395" s="1"/>
      <c r="F395" s="1"/>
      <c r="G395" s="1"/>
      <c r="H395" s="1"/>
      <c r="I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x14ac:dyDescent="0.2">
      <c r="A396" s="1"/>
      <c r="B396" s="1"/>
      <c r="C396" s="1"/>
      <c r="D396" s="1"/>
      <c r="E396" s="1"/>
      <c r="F396" s="1"/>
      <c r="G396" s="1"/>
      <c r="H396" s="1"/>
      <c r="I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x14ac:dyDescent="0.2">
      <c r="A397" s="1"/>
      <c r="B397" s="1"/>
      <c r="C397" s="1"/>
      <c r="D397" s="1"/>
      <c r="E397" s="1"/>
      <c r="F397" s="1"/>
      <c r="G397" s="1"/>
      <c r="H397" s="1"/>
      <c r="I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x14ac:dyDescent="0.2">
      <c r="A398" s="1"/>
      <c r="B398" s="1"/>
      <c r="C398" s="1"/>
      <c r="D398" s="1"/>
      <c r="E398" s="1"/>
      <c r="F398" s="1"/>
      <c r="G398" s="1"/>
      <c r="H398" s="1"/>
      <c r="I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x14ac:dyDescent="0.2">
      <c r="A399" s="1"/>
      <c r="B399" s="1"/>
      <c r="C399" s="1"/>
      <c r="D399" s="1"/>
      <c r="E399" s="1"/>
      <c r="F399" s="1"/>
      <c r="G399" s="1"/>
      <c r="H399" s="1"/>
      <c r="I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x14ac:dyDescent="0.2">
      <c r="A400" s="1"/>
      <c r="B400" s="1"/>
      <c r="C400" s="1"/>
      <c r="D400" s="1"/>
      <c r="E400" s="1"/>
      <c r="F400" s="1"/>
      <c r="G400" s="1"/>
      <c r="H400" s="1"/>
      <c r="I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x14ac:dyDescent="0.2">
      <c r="A401" s="1"/>
      <c r="B401" s="1"/>
      <c r="C401" s="1"/>
      <c r="D401" s="1"/>
      <c r="E401" s="1"/>
      <c r="F401" s="1"/>
      <c r="G401" s="1"/>
      <c r="H401" s="1"/>
      <c r="I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x14ac:dyDescent="0.2">
      <c r="A402" s="1"/>
      <c r="B402" s="1"/>
      <c r="C402" s="1"/>
      <c r="D402" s="1"/>
      <c r="E402" s="1"/>
      <c r="F402" s="1"/>
      <c r="G402" s="1"/>
      <c r="H402" s="1"/>
      <c r="I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x14ac:dyDescent="0.2">
      <c r="A403" s="1"/>
      <c r="B403" s="1"/>
      <c r="C403" s="1"/>
      <c r="D403" s="1"/>
      <c r="E403" s="1"/>
      <c r="F403" s="1"/>
      <c r="G403" s="1"/>
      <c r="H403" s="1"/>
      <c r="I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x14ac:dyDescent="0.2">
      <c r="A404" s="1"/>
      <c r="B404" s="1"/>
      <c r="C404" s="1"/>
      <c r="D404" s="1"/>
      <c r="E404" s="1"/>
      <c r="F404" s="1"/>
      <c r="G404" s="1"/>
      <c r="H404" s="1"/>
      <c r="I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x14ac:dyDescent="0.2">
      <c r="A405" s="1"/>
      <c r="B405" s="1"/>
      <c r="C405" s="1"/>
      <c r="D405" s="1"/>
      <c r="E405" s="1"/>
      <c r="F405" s="1"/>
      <c r="G405" s="1"/>
      <c r="H405" s="1"/>
      <c r="I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x14ac:dyDescent="0.2">
      <c r="A406" s="1"/>
      <c r="B406" s="1"/>
      <c r="C406" s="1"/>
      <c r="D406" s="1"/>
      <c r="E406" s="1"/>
      <c r="F406" s="1"/>
      <c r="G406" s="1"/>
      <c r="H406" s="1"/>
      <c r="I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x14ac:dyDescent="0.2">
      <c r="A407" s="1"/>
      <c r="B407" s="1"/>
      <c r="C407" s="1"/>
      <c r="D407" s="1"/>
      <c r="E407" s="1"/>
      <c r="F407" s="1"/>
      <c r="G407" s="1"/>
      <c r="H407" s="1"/>
      <c r="I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x14ac:dyDescent="0.2">
      <c r="A408" s="1"/>
      <c r="B408" s="1"/>
      <c r="C408" s="1"/>
      <c r="D408" s="1"/>
      <c r="E408" s="1"/>
      <c r="F408" s="1"/>
      <c r="G408" s="1"/>
      <c r="H408" s="1"/>
      <c r="I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x14ac:dyDescent="0.2">
      <c r="A409" s="1"/>
      <c r="B409" s="1"/>
      <c r="C409" s="1"/>
      <c r="D409" s="1"/>
      <c r="E409" s="1"/>
      <c r="F409" s="1"/>
      <c r="G409" s="1"/>
      <c r="H409" s="1"/>
      <c r="I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x14ac:dyDescent="0.2">
      <c r="A410" s="1"/>
      <c r="B410" s="1"/>
      <c r="C410" s="1"/>
      <c r="D410" s="1"/>
      <c r="E410" s="1"/>
      <c r="F410" s="1"/>
      <c r="G410" s="1"/>
      <c r="H410" s="1"/>
      <c r="I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x14ac:dyDescent="0.2">
      <c r="A411" s="1"/>
      <c r="B411" s="1"/>
      <c r="C411" s="1"/>
      <c r="D411" s="1"/>
      <c r="E411" s="1"/>
      <c r="F411" s="1"/>
      <c r="G411" s="1"/>
      <c r="H411" s="1"/>
      <c r="I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x14ac:dyDescent="0.2">
      <c r="A412" s="1"/>
      <c r="B412" s="1"/>
      <c r="C412" s="1"/>
      <c r="D412" s="1"/>
      <c r="E412" s="1"/>
      <c r="F412" s="1"/>
      <c r="G412" s="1"/>
      <c r="H412" s="1"/>
      <c r="I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x14ac:dyDescent="0.2">
      <c r="A413" s="1"/>
      <c r="B413" s="1"/>
      <c r="C413" s="1"/>
      <c r="D413" s="1"/>
      <c r="E413" s="1"/>
      <c r="F413" s="1"/>
      <c r="G413" s="1"/>
      <c r="H413" s="1"/>
      <c r="I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x14ac:dyDescent="0.2">
      <c r="A414" s="1"/>
      <c r="B414" s="1"/>
      <c r="C414" s="1"/>
      <c r="D414" s="1"/>
      <c r="E414" s="1"/>
      <c r="F414" s="1"/>
      <c r="G414" s="1"/>
      <c r="H414" s="1"/>
      <c r="I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x14ac:dyDescent="0.2">
      <c r="A415" s="1"/>
      <c r="B415" s="1"/>
      <c r="C415" s="1"/>
      <c r="D415" s="1"/>
      <c r="E415" s="1"/>
      <c r="F415" s="1"/>
      <c r="G415" s="1"/>
      <c r="H415" s="1"/>
      <c r="I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x14ac:dyDescent="0.2">
      <c r="A416" s="1"/>
      <c r="B416" s="1"/>
      <c r="C416" s="1"/>
      <c r="D416" s="1"/>
      <c r="E416" s="1"/>
      <c r="F416" s="1"/>
      <c r="G416" s="1"/>
      <c r="H416" s="1"/>
      <c r="I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x14ac:dyDescent="0.2">
      <c r="A417" s="1"/>
      <c r="B417" s="1"/>
      <c r="C417" s="1"/>
      <c r="D417" s="1"/>
      <c r="E417" s="1"/>
      <c r="F417" s="1"/>
      <c r="G417" s="1"/>
      <c r="H417" s="1"/>
      <c r="I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x14ac:dyDescent="0.2">
      <c r="A418" s="1"/>
      <c r="B418" s="1"/>
      <c r="C418" s="1"/>
      <c r="D418" s="1"/>
      <c r="E418" s="1"/>
      <c r="F418" s="1"/>
      <c r="G418" s="1"/>
      <c r="H418" s="1"/>
      <c r="I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x14ac:dyDescent="0.2">
      <c r="A419" s="1"/>
      <c r="B419" s="1"/>
      <c r="C419" s="1"/>
      <c r="D419" s="1"/>
      <c r="E419" s="1"/>
      <c r="F419" s="1"/>
      <c r="G419" s="1"/>
      <c r="H419" s="1"/>
      <c r="I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x14ac:dyDescent="0.2">
      <c r="A420" s="1"/>
      <c r="B420" s="1"/>
      <c r="C420" s="1"/>
      <c r="D420" s="1"/>
      <c r="E420" s="1"/>
      <c r="F420" s="1"/>
      <c r="G420" s="1"/>
      <c r="H420" s="1"/>
      <c r="I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x14ac:dyDescent="0.2">
      <c r="A421" s="1"/>
      <c r="B421" s="1"/>
      <c r="C421" s="1"/>
      <c r="D421" s="1"/>
      <c r="E421" s="1"/>
      <c r="F421" s="1"/>
      <c r="G421" s="1"/>
      <c r="H421" s="1"/>
      <c r="I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x14ac:dyDescent="0.2">
      <c r="A422" s="1"/>
      <c r="B422" s="1"/>
      <c r="C422" s="1"/>
      <c r="D422" s="1"/>
      <c r="E422" s="1"/>
      <c r="F422" s="1"/>
      <c r="G422" s="1"/>
      <c r="H422" s="1"/>
      <c r="I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x14ac:dyDescent="0.2">
      <c r="A423" s="1"/>
      <c r="B423" s="1"/>
      <c r="C423" s="1"/>
      <c r="D423" s="1"/>
      <c r="E423" s="1"/>
      <c r="F423" s="1"/>
      <c r="G423" s="1"/>
      <c r="H423" s="1"/>
      <c r="I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x14ac:dyDescent="0.2">
      <c r="A424" s="1"/>
      <c r="B424" s="1"/>
      <c r="C424" s="1"/>
      <c r="D424" s="1"/>
      <c r="E424" s="1"/>
      <c r="F424" s="1"/>
      <c r="G424" s="1"/>
      <c r="H424" s="1"/>
      <c r="I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x14ac:dyDescent="0.2">
      <c r="A425" s="1"/>
      <c r="B425" s="1"/>
      <c r="C425" s="1"/>
      <c r="D425" s="1"/>
      <c r="E425" s="1"/>
      <c r="F425" s="1"/>
      <c r="G425" s="1"/>
      <c r="H425" s="1"/>
      <c r="I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x14ac:dyDescent="0.2">
      <c r="A426" s="1"/>
      <c r="B426" s="1"/>
      <c r="C426" s="1"/>
      <c r="D426" s="1"/>
      <c r="E426" s="1"/>
      <c r="F426" s="1"/>
      <c r="G426" s="1"/>
      <c r="H426" s="1"/>
      <c r="I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x14ac:dyDescent="0.2">
      <c r="A427" s="1"/>
      <c r="B427" s="1"/>
      <c r="C427" s="1"/>
      <c r="D427" s="1"/>
      <c r="E427" s="1"/>
      <c r="F427" s="1"/>
      <c r="G427" s="1"/>
      <c r="H427" s="1"/>
      <c r="I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x14ac:dyDescent="0.2">
      <c r="A428" s="1"/>
      <c r="B428" s="1"/>
      <c r="C428" s="1"/>
      <c r="D428" s="1"/>
      <c r="E428" s="1"/>
      <c r="F428" s="1"/>
      <c r="G428" s="1"/>
      <c r="H428" s="1"/>
      <c r="I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x14ac:dyDescent="0.2">
      <c r="A429" s="1"/>
      <c r="B429" s="1"/>
      <c r="C429" s="1"/>
      <c r="D429" s="1"/>
      <c r="E429" s="1"/>
      <c r="F429" s="1"/>
      <c r="G429" s="1"/>
      <c r="H429" s="1"/>
      <c r="I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x14ac:dyDescent="0.2">
      <c r="A430" s="1"/>
      <c r="B430" s="1"/>
      <c r="C430" s="1"/>
      <c r="D430" s="1"/>
      <c r="E430" s="1"/>
      <c r="F430" s="1"/>
      <c r="G430" s="1"/>
      <c r="H430" s="1"/>
      <c r="I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x14ac:dyDescent="0.2">
      <c r="A431" s="1"/>
      <c r="B431" s="1"/>
      <c r="C431" s="1"/>
      <c r="D431" s="1"/>
      <c r="E431" s="1"/>
      <c r="F431" s="1"/>
      <c r="G431" s="1"/>
      <c r="H431" s="1"/>
      <c r="I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x14ac:dyDescent="0.2">
      <c r="A432" s="1"/>
      <c r="B432" s="1"/>
      <c r="C432" s="1"/>
      <c r="D432" s="1"/>
      <c r="E432" s="1"/>
      <c r="F432" s="1"/>
      <c r="G432" s="1"/>
      <c r="H432" s="1"/>
      <c r="I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x14ac:dyDescent="0.2">
      <c r="A433" s="1"/>
      <c r="B433" s="1"/>
      <c r="C433" s="1"/>
      <c r="D433" s="1"/>
      <c r="E433" s="1"/>
      <c r="F433" s="1"/>
      <c r="G433" s="1"/>
      <c r="H433" s="1"/>
      <c r="I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x14ac:dyDescent="0.2">
      <c r="A434" s="1"/>
      <c r="B434" s="1"/>
      <c r="C434" s="1"/>
      <c r="D434" s="1"/>
      <c r="E434" s="1"/>
      <c r="F434" s="1"/>
      <c r="G434" s="1"/>
      <c r="H434" s="1"/>
      <c r="I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x14ac:dyDescent="0.2">
      <c r="A435" s="1"/>
      <c r="B435" s="1"/>
      <c r="C435" s="1"/>
      <c r="D435" s="1"/>
      <c r="E435" s="1"/>
      <c r="F435" s="1"/>
      <c r="G435" s="1"/>
      <c r="H435" s="1"/>
      <c r="I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x14ac:dyDescent="0.2">
      <c r="A436" s="1"/>
      <c r="B436" s="1"/>
      <c r="C436" s="1"/>
      <c r="D436" s="1"/>
      <c r="E436" s="1"/>
      <c r="F436" s="1"/>
      <c r="G436" s="1"/>
      <c r="H436" s="1"/>
      <c r="I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x14ac:dyDescent="0.2">
      <c r="A437" s="1"/>
      <c r="B437" s="1"/>
      <c r="C437" s="1"/>
      <c r="D437" s="1"/>
      <c r="E437" s="1"/>
      <c r="F437" s="1"/>
      <c r="G437" s="1"/>
      <c r="H437" s="1"/>
      <c r="I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x14ac:dyDescent="0.2">
      <c r="A438" s="1"/>
      <c r="B438" s="1"/>
      <c r="C438" s="1"/>
      <c r="D438" s="1"/>
      <c r="E438" s="1"/>
      <c r="F438" s="1"/>
      <c r="G438" s="1"/>
      <c r="H438" s="1"/>
      <c r="I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x14ac:dyDescent="0.2">
      <c r="A439" s="1"/>
      <c r="B439" s="1"/>
      <c r="C439" s="1"/>
      <c r="D439" s="1"/>
      <c r="E439" s="1"/>
      <c r="F439" s="1"/>
      <c r="G439" s="1"/>
      <c r="H439" s="1"/>
      <c r="I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x14ac:dyDescent="0.2">
      <c r="A440" s="1"/>
      <c r="B440" s="1"/>
      <c r="C440" s="1"/>
      <c r="D440" s="1"/>
      <c r="E440" s="1"/>
      <c r="F440" s="1"/>
      <c r="G440" s="1"/>
      <c r="H440" s="1"/>
      <c r="I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x14ac:dyDescent="0.2">
      <c r="A441" s="1"/>
      <c r="B441" s="1"/>
      <c r="C441" s="1"/>
      <c r="D441" s="1"/>
      <c r="E441" s="1"/>
      <c r="F441" s="1"/>
      <c r="G441" s="1"/>
      <c r="H441" s="1"/>
      <c r="I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x14ac:dyDescent="0.2">
      <c r="A442" s="1"/>
      <c r="B442" s="1"/>
      <c r="C442" s="1"/>
      <c r="D442" s="1"/>
      <c r="E442" s="1"/>
      <c r="F442" s="1"/>
      <c r="G442" s="1"/>
      <c r="H442" s="1"/>
      <c r="I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x14ac:dyDescent="0.2">
      <c r="A443" s="1"/>
      <c r="B443" s="1"/>
      <c r="C443" s="1"/>
      <c r="D443" s="1"/>
      <c r="E443" s="1"/>
      <c r="F443" s="1"/>
      <c r="G443" s="1"/>
      <c r="H443" s="1"/>
      <c r="I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x14ac:dyDescent="0.2">
      <c r="A444" s="1"/>
      <c r="B444" s="1"/>
      <c r="C444" s="1"/>
      <c r="D444" s="1"/>
      <c r="E444" s="1"/>
      <c r="F444" s="1"/>
      <c r="G444" s="1"/>
      <c r="H444" s="1"/>
      <c r="I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x14ac:dyDescent="0.2">
      <c r="A445" s="1"/>
      <c r="B445" s="1"/>
      <c r="C445" s="1"/>
      <c r="D445" s="1"/>
      <c r="E445" s="1"/>
      <c r="F445" s="1"/>
      <c r="G445" s="1"/>
      <c r="H445" s="1"/>
      <c r="I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x14ac:dyDescent="0.2">
      <c r="A446" s="1"/>
      <c r="B446" s="1"/>
      <c r="C446" s="1"/>
      <c r="D446" s="1"/>
      <c r="E446" s="1"/>
      <c r="F446" s="1"/>
      <c r="G446" s="1"/>
      <c r="H446" s="1"/>
      <c r="I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x14ac:dyDescent="0.2">
      <c r="A447" s="1"/>
      <c r="B447" s="1"/>
      <c r="C447" s="1"/>
      <c r="D447" s="1"/>
      <c r="E447" s="1"/>
      <c r="F447" s="1"/>
      <c r="G447" s="1"/>
      <c r="H447" s="1"/>
      <c r="I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x14ac:dyDescent="0.2">
      <c r="A448" s="1"/>
      <c r="B448" s="1"/>
      <c r="C448" s="1"/>
      <c r="D448" s="1"/>
      <c r="E448" s="1"/>
      <c r="F448" s="1"/>
      <c r="G448" s="1"/>
      <c r="H448" s="1"/>
      <c r="I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x14ac:dyDescent="0.2">
      <c r="A449" s="1"/>
      <c r="B449" s="1"/>
      <c r="C449" s="1"/>
      <c r="D449" s="1"/>
      <c r="E449" s="1"/>
      <c r="F449" s="1"/>
      <c r="G449" s="1"/>
      <c r="H449" s="1"/>
      <c r="I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x14ac:dyDescent="0.2">
      <c r="A450" s="1"/>
      <c r="B450" s="1"/>
      <c r="C450" s="1"/>
      <c r="D450" s="1"/>
      <c r="E450" s="1"/>
      <c r="F450" s="1"/>
      <c r="G450" s="1"/>
      <c r="H450" s="1"/>
      <c r="I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x14ac:dyDescent="0.2">
      <c r="A451" s="1"/>
      <c r="B451" s="1"/>
      <c r="C451" s="1"/>
      <c r="D451" s="1"/>
      <c r="E451" s="1"/>
      <c r="F451" s="1"/>
      <c r="G451" s="1"/>
      <c r="H451" s="1"/>
      <c r="I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x14ac:dyDescent="0.2">
      <c r="A452" s="1"/>
      <c r="B452" s="1"/>
      <c r="C452" s="1"/>
      <c r="D452" s="1"/>
      <c r="E452" s="1"/>
      <c r="F452" s="1"/>
      <c r="G452" s="1"/>
      <c r="H452" s="1"/>
      <c r="I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x14ac:dyDescent="0.2">
      <c r="A453" s="1"/>
      <c r="B453" s="1"/>
      <c r="C453" s="1"/>
      <c r="D453" s="1"/>
      <c r="E453" s="1"/>
      <c r="F453" s="1"/>
      <c r="G453" s="1"/>
      <c r="H453" s="1"/>
      <c r="I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x14ac:dyDescent="0.2">
      <c r="A454" s="1"/>
      <c r="B454" s="1"/>
      <c r="C454" s="1"/>
      <c r="D454" s="1"/>
      <c r="E454" s="1"/>
      <c r="F454" s="1"/>
      <c r="G454" s="1"/>
      <c r="H454" s="1"/>
      <c r="I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x14ac:dyDescent="0.2">
      <c r="A455" s="1"/>
      <c r="B455" s="1"/>
      <c r="C455" s="1"/>
      <c r="D455" s="1"/>
      <c r="E455" s="1"/>
      <c r="F455" s="1"/>
      <c r="G455" s="1"/>
      <c r="H455" s="1"/>
      <c r="I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x14ac:dyDescent="0.2">
      <c r="A456" s="1"/>
      <c r="B456" s="1"/>
      <c r="C456" s="1"/>
      <c r="D456" s="1"/>
      <c r="E456" s="1"/>
      <c r="F456" s="1"/>
      <c r="G456" s="1"/>
      <c r="H456" s="1"/>
      <c r="I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x14ac:dyDescent="0.2">
      <c r="A457" s="1"/>
      <c r="B457" s="1"/>
      <c r="C457" s="1"/>
      <c r="D457" s="1"/>
      <c r="E457" s="1"/>
      <c r="F457" s="1"/>
      <c r="G457" s="1"/>
      <c r="H457" s="1"/>
      <c r="I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x14ac:dyDescent="0.2">
      <c r="A458" s="1"/>
      <c r="B458" s="1"/>
      <c r="C458" s="1"/>
      <c r="D458" s="1"/>
      <c r="E458" s="1"/>
      <c r="F458" s="1"/>
      <c r="G458" s="1"/>
      <c r="H458" s="1"/>
      <c r="I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x14ac:dyDescent="0.2">
      <c r="A459" s="1"/>
      <c r="B459" s="1"/>
      <c r="C459" s="1"/>
      <c r="D459" s="1"/>
      <c r="E459" s="1"/>
      <c r="F459" s="1"/>
      <c r="G459" s="1"/>
      <c r="H459" s="1"/>
      <c r="I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x14ac:dyDescent="0.2">
      <c r="A460" s="1"/>
      <c r="B460" s="1"/>
      <c r="C460" s="1"/>
      <c r="D460" s="1"/>
      <c r="E460" s="1"/>
      <c r="F460" s="1"/>
      <c r="G460" s="1"/>
      <c r="H460" s="1"/>
      <c r="I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x14ac:dyDescent="0.2">
      <c r="A461" s="1"/>
      <c r="B461" s="1"/>
      <c r="C461" s="1"/>
      <c r="D461" s="1"/>
      <c r="E461" s="1"/>
      <c r="F461" s="1"/>
      <c r="G461" s="1"/>
      <c r="H461" s="1"/>
      <c r="I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x14ac:dyDescent="0.2">
      <c r="A462" s="1"/>
      <c r="B462" s="1"/>
      <c r="C462" s="1"/>
      <c r="D462" s="1"/>
      <c r="E462" s="1"/>
      <c r="F462" s="1"/>
      <c r="G462" s="1"/>
      <c r="H462" s="1"/>
      <c r="I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x14ac:dyDescent="0.2">
      <c r="A463" s="1"/>
      <c r="B463" s="1"/>
      <c r="C463" s="1"/>
      <c r="D463" s="1"/>
      <c r="E463" s="1"/>
      <c r="F463" s="1"/>
      <c r="G463" s="1"/>
      <c r="H463" s="1"/>
      <c r="I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x14ac:dyDescent="0.2">
      <c r="A464" s="1"/>
      <c r="B464" s="1"/>
      <c r="C464" s="1"/>
      <c r="D464" s="1"/>
      <c r="E464" s="1"/>
      <c r="F464" s="1"/>
      <c r="G464" s="1"/>
      <c r="H464" s="1"/>
      <c r="I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x14ac:dyDescent="0.2">
      <c r="A465" s="1"/>
      <c r="B465" s="1"/>
      <c r="C465" s="1"/>
      <c r="D465" s="1"/>
      <c r="E465" s="1"/>
      <c r="F465" s="1"/>
      <c r="G465" s="1"/>
      <c r="H465" s="1"/>
      <c r="I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x14ac:dyDescent="0.2">
      <c r="A466" s="1"/>
      <c r="B466" s="1"/>
      <c r="C466" s="1"/>
      <c r="D466" s="1"/>
      <c r="E466" s="1"/>
      <c r="F466" s="1"/>
      <c r="G466" s="1"/>
      <c r="H466" s="1"/>
      <c r="I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x14ac:dyDescent="0.2">
      <c r="A467" s="1"/>
      <c r="B467" s="1"/>
      <c r="C467" s="1"/>
      <c r="D467" s="1"/>
      <c r="E467" s="1"/>
      <c r="F467" s="1"/>
      <c r="G467" s="1"/>
      <c r="H467" s="1"/>
      <c r="I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x14ac:dyDescent="0.2">
      <c r="A468" s="1"/>
      <c r="B468" s="1"/>
      <c r="C468" s="1"/>
      <c r="D468" s="1"/>
      <c r="E468" s="1"/>
      <c r="F468" s="1"/>
      <c r="G468" s="1"/>
      <c r="H468" s="1"/>
      <c r="I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x14ac:dyDescent="0.2">
      <c r="A469" s="1"/>
      <c r="B469" s="1"/>
      <c r="C469" s="1"/>
      <c r="D469" s="1"/>
      <c r="E469" s="1"/>
      <c r="F469" s="1"/>
      <c r="G469" s="1"/>
      <c r="H469" s="1"/>
      <c r="I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x14ac:dyDescent="0.2">
      <c r="A470" s="1"/>
      <c r="B470" s="1"/>
      <c r="C470" s="1"/>
      <c r="D470" s="1"/>
      <c r="E470" s="1"/>
      <c r="F470" s="1"/>
      <c r="G470" s="1"/>
      <c r="H470" s="1"/>
      <c r="I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x14ac:dyDescent="0.2">
      <c r="A471" s="1"/>
      <c r="B471" s="1"/>
      <c r="C471" s="1"/>
      <c r="D471" s="1"/>
      <c r="E471" s="1"/>
      <c r="F471" s="1"/>
      <c r="G471" s="1"/>
      <c r="H471" s="1"/>
      <c r="I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x14ac:dyDescent="0.2">
      <c r="A472" s="1"/>
      <c r="B472" s="1"/>
      <c r="C472" s="1"/>
      <c r="D472" s="1"/>
      <c r="E472" s="1"/>
      <c r="F472" s="1"/>
      <c r="G472" s="1"/>
      <c r="H472" s="1"/>
      <c r="I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x14ac:dyDescent="0.2">
      <c r="A473" s="1"/>
      <c r="B473" s="1"/>
      <c r="C473" s="1"/>
      <c r="D473" s="1"/>
      <c r="E473" s="1"/>
      <c r="F473" s="1"/>
      <c r="G473" s="1"/>
      <c r="H473" s="1"/>
      <c r="I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x14ac:dyDescent="0.2">
      <c r="A474" s="1"/>
      <c r="B474" s="1"/>
      <c r="C474" s="1"/>
      <c r="D474" s="1"/>
      <c r="E474" s="1"/>
      <c r="F474" s="1"/>
      <c r="G474" s="1"/>
      <c r="H474" s="1"/>
      <c r="I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x14ac:dyDescent="0.2">
      <c r="A475" s="1"/>
      <c r="B475" s="1"/>
      <c r="C475" s="1"/>
      <c r="D475" s="1"/>
      <c r="E475" s="1"/>
      <c r="F475" s="1"/>
      <c r="G475" s="1"/>
      <c r="H475" s="1"/>
      <c r="I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x14ac:dyDescent="0.2">
      <c r="A476" s="1"/>
      <c r="B476" s="1"/>
      <c r="C476" s="1"/>
      <c r="D476" s="1"/>
      <c r="E476" s="1"/>
      <c r="F476" s="1"/>
      <c r="G476" s="1"/>
      <c r="H476" s="1"/>
      <c r="I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x14ac:dyDescent="0.2">
      <c r="A477" s="1"/>
      <c r="B477" s="1"/>
      <c r="C477" s="1"/>
      <c r="D477" s="1"/>
      <c r="E477" s="1"/>
      <c r="F477" s="1"/>
      <c r="G477" s="1"/>
      <c r="H477" s="1"/>
      <c r="I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x14ac:dyDescent="0.2">
      <c r="A478" s="1"/>
      <c r="B478" s="1"/>
      <c r="C478" s="1"/>
      <c r="D478" s="1"/>
      <c r="E478" s="1"/>
      <c r="F478" s="1"/>
      <c r="G478" s="1"/>
      <c r="H478" s="1"/>
      <c r="I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x14ac:dyDescent="0.2">
      <c r="A479" s="1"/>
      <c r="B479" s="1"/>
      <c r="C479" s="1"/>
      <c r="D479" s="1"/>
      <c r="E479" s="1"/>
      <c r="F479" s="1"/>
      <c r="G479" s="1"/>
      <c r="H479" s="1"/>
      <c r="I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x14ac:dyDescent="0.2">
      <c r="A480" s="1"/>
      <c r="B480" s="1"/>
      <c r="C480" s="1"/>
      <c r="D480" s="1"/>
      <c r="E480" s="1"/>
      <c r="F480" s="1"/>
      <c r="G480" s="1"/>
      <c r="H480" s="1"/>
      <c r="I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x14ac:dyDescent="0.2">
      <c r="A481" s="1"/>
      <c r="B481" s="1"/>
      <c r="C481" s="1"/>
      <c r="D481" s="1"/>
      <c r="E481" s="1"/>
      <c r="F481" s="1"/>
      <c r="G481" s="1"/>
      <c r="H481" s="1"/>
      <c r="I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x14ac:dyDescent="0.2">
      <c r="A482" s="1"/>
      <c r="B482" s="1"/>
      <c r="C482" s="1"/>
      <c r="D482" s="1"/>
      <c r="E482" s="1"/>
      <c r="F482" s="1"/>
      <c r="G482" s="1"/>
      <c r="H482" s="1"/>
      <c r="I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x14ac:dyDescent="0.2">
      <c r="A483" s="1"/>
      <c r="B483" s="1"/>
      <c r="C483" s="1"/>
      <c r="D483" s="1"/>
      <c r="E483" s="1"/>
      <c r="F483" s="1"/>
      <c r="G483" s="1"/>
      <c r="H483" s="1"/>
      <c r="I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x14ac:dyDescent="0.2">
      <c r="A484" s="1"/>
      <c r="B484" s="1"/>
      <c r="C484" s="1"/>
      <c r="D484" s="1"/>
      <c r="E484" s="1"/>
      <c r="F484" s="1"/>
      <c r="G484" s="1"/>
      <c r="H484" s="1"/>
      <c r="I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x14ac:dyDescent="0.2">
      <c r="A485" s="1"/>
      <c r="B485" s="1"/>
      <c r="C485" s="1"/>
      <c r="D485" s="1"/>
      <c r="E485" s="1"/>
      <c r="F485" s="1"/>
      <c r="G485" s="1"/>
      <c r="H485" s="1"/>
      <c r="I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x14ac:dyDescent="0.2">
      <c r="A486" s="1"/>
      <c r="B486" s="1"/>
      <c r="C486" s="1"/>
      <c r="D486" s="1"/>
      <c r="E486" s="1"/>
      <c r="F486" s="1"/>
      <c r="G486" s="1"/>
      <c r="H486" s="1"/>
      <c r="I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x14ac:dyDescent="0.2">
      <c r="A487" s="1"/>
      <c r="B487" s="1"/>
      <c r="C487" s="1"/>
      <c r="D487" s="1"/>
      <c r="E487" s="1"/>
      <c r="F487" s="1"/>
      <c r="G487" s="1"/>
      <c r="H487" s="1"/>
      <c r="I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x14ac:dyDescent="0.2">
      <c r="A488" s="1"/>
      <c r="B488" s="1"/>
      <c r="C488" s="1"/>
      <c r="D488" s="1"/>
      <c r="E488" s="1"/>
      <c r="F488" s="1"/>
      <c r="G488" s="1"/>
      <c r="H488" s="1"/>
      <c r="I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x14ac:dyDescent="0.2">
      <c r="A489" s="1"/>
      <c r="B489" s="1"/>
      <c r="C489" s="1"/>
      <c r="D489" s="1"/>
      <c r="E489" s="1"/>
      <c r="F489" s="1"/>
      <c r="G489" s="1"/>
      <c r="H489" s="1"/>
      <c r="I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x14ac:dyDescent="0.2">
      <c r="A490" s="1"/>
      <c r="B490" s="1"/>
      <c r="C490" s="1"/>
      <c r="D490" s="1"/>
      <c r="E490" s="1"/>
      <c r="F490" s="1"/>
      <c r="G490" s="1"/>
      <c r="H490" s="1"/>
      <c r="I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x14ac:dyDescent="0.2">
      <c r="A491" s="1"/>
      <c r="B491" s="1"/>
      <c r="C491" s="1"/>
      <c r="D491" s="1"/>
      <c r="E491" s="1"/>
      <c r="F491" s="1"/>
      <c r="G491" s="1"/>
      <c r="H491" s="1"/>
      <c r="I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x14ac:dyDescent="0.2">
      <c r="A492" s="1"/>
      <c r="B492" s="1"/>
      <c r="C492" s="1"/>
      <c r="D492" s="1"/>
      <c r="E492" s="1"/>
      <c r="F492" s="1"/>
      <c r="G492" s="1"/>
      <c r="H492" s="1"/>
      <c r="I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x14ac:dyDescent="0.2">
      <c r="A493" s="1"/>
      <c r="B493" s="1"/>
      <c r="C493" s="1"/>
      <c r="D493" s="1"/>
      <c r="E493" s="1"/>
      <c r="F493" s="1"/>
      <c r="G493" s="1"/>
      <c r="H493" s="1"/>
      <c r="I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x14ac:dyDescent="0.2">
      <c r="A494" s="1"/>
      <c r="B494" s="1"/>
      <c r="C494" s="1"/>
      <c r="D494" s="1"/>
      <c r="E494" s="1"/>
      <c r="F494" s="1"/>
      <c r="G494" s="1"/>
      <c r="H494" s="1"/>
      <c r="I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x14ac:dyDescent="0.2">
      <c r="A495" s="1"/>
      <c r="B495" s="1"/>
      <c r="C495" s="1"/>
      <c r="D495" s="1"/>
      <c r="E495" s="1"/>
      <c r="F495" s="1"/>
      <c r="G495" s="1"/>
      <c r="H495" s="1"/>
      <c r="I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x14ac:dyDescent="0.2">
      <c r="A496" s="1"/>
      <c r="B496" s="1"/>
      <c r="C496" s="1"/>
      <c r="D496" s="1"/>
      <c r="E496" s="1"/>
      <c r="F496" s="1"/>
      <c r="G496" s="1"/>
      <c r="H496" s="1"/>
      <c r="I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x14ac:dyDescent="0.2">
      <c r="A497" s="1"/>
      <c r="B497" s="1"/>
      <c r="C497" s="1"/>
      <c r="D497" s="1"/>
      <c r="E497" s="1"/>
      <c r="F497" s="1"/>
      <c r="G497" s="1"/>
      <c r="H497" s="1"/>
      <c r="I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x14ac:dyDescent="0.2">
      <c r="A498" s="1"/>
      <c r="B498" s="1"/>
      <c r="C498" s="1"/>
      <c r="D498" s="1"/>
      <c r="E498" s="1"/>
      <c r="F498" s="1"/>
      <c r="G498" s="1"/>
      <c r="H498" s="1"/>
      <c r="I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x14ac:dyDescent="0.2">
      <c r="A499" s="1"/>
      <c r="B499" s="1"/>
      <c r="C499" s="1"/>
      <c r="D499" s="1"/>
      <c r="E499" s="1"/>
      <c r="F499" s="1"/>
      <c r="G499" s="1"/>
      <c r="H499" s="1"/>
      <c r="I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x14ac:dyDescent="0.2">
      <c r="A500" s="1"/>
      <c r="B500" s="1"/>
      <c r="C500" s="1"/>
      <c r="D500" s="1"/>
      <c r="E500" s="1"/>
      <c r="F500" s="1"/>
      <c r="G500" s="1"/>
      <c r="H500" s="1"/>
      <c r="I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x14ac:dyDescent="0.2">
      <c r="A501" s="1"/>
      <c r="B501" s="1"/>
      <c r="C501" s="1"/>
      <c r="D501" s="1"/>
      <c r="E501" s="1"/>
      <c r="F501" s="1"/>
      <c r="G501" s="1"/>
      <c r="H501" s="1"/>
      <c r="I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x14ac:dyDescent="0.2">
      <c r="A502" s="1"/>
      <c r="B502" s="1"/>
      <c r="C502" s="1"/>
      <c r="D502" s="1"/>
      <c r="E502" s="1"/>
      <c r="F502" s="1"/>
      <c r="G502" s="1"/>
      <c r="H502" s="1"/>
      <c r="I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x14ac:dyDescent="0.2">
      <c r="A503" s="1"/>
      <c r="B503" s="1"/>
      <c r="C503" s="1"/>
      <c r="D503" s="1"/>
      <c r="E503" s="1"/>
      <c r="F503" s="1"/>
      <c r="G503" s="1"/>
      <c r="H503" s="1"/>
      <c r="I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x14ac:dyDescent="0.2">
      <c r="A504" s="1"/>
      <c r="B504" s="1"/>
      <c r="C504" s="1"/>
      <c r="D504" s="1"/>
      <c r="E504" s="1"/>
      <c r="F504" s="1"/>
      <c r="G504" s="1"/>
      <c r="H504" s="1"/>
      <c r="I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x14ac:dyDescent="0.2">
      <c r="A505" s="1"/>
      <c r="B505" s="1"/>
      <c r="C505" s="1"/>
      <c r="D505" s="1"/>
      <c r="E505" s="1"/>
      <c r="F505" s="1"/>
      <c r="G505" s="1"/>
      <c r="H505" s="1"/>
      <c r="I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x14ac:dyDescent="0.2">
      <c r="A506" s="1"/>
      <c r="B506" s="1"/>
      <c r="C506" s="1"/>
      <c r="D506" s="1"/>
      <c r="E506" s="1"/>
      <c r="F506" s="1"/>
      <c r="G506" s="1"/>
      <c r="H506" s="1"/>
      <c r="I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x14ac:dyDescent="0.2">
      <c r="A507" s="1"/>
      <c r="B507" s="1"/>
      <c r="C507" s="1"/>
      <c r="D507" s="1"/>
      <c r="E507" s="1"/>
      <c r="F507" s="1"/>
      <c r="G507" s="1"/>
      <c r="H507" s="1"/>
      <c r="I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x14ac:dyDescent="0.2">
      <c r="A508" s="1"/>
      <c r="B508" s="1"/>
      <c r="C508" s="1"/>
      <c r="D508" s="1"/>
      <c r="E508" s="1"/>
      <c r="F508" s="1"/>
      <c r="G508" s="1"/>
      <c r="H508" s="1"/>
      <c r="I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x14ac:dyDescent="0.2">
      <c r="A509" s="1"/>
      <c r="B509" s="1"/>
      <c r="C509" s="1"/>
      <c r="D509" s="1"/>
      <c r="E509" s="1"/>
      <c r="F509" s="1"/>
      <c r="G509" s="1"/>
      <c r="H509" s="1"/>
      <c r="I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x14ac:dyDescent="0.2">
      <c r="A510" s="1"/>
      <c r="B510" s="1"/>
      <c r="C510" s="1"/>
      <c r="D510" s="1"/>
      <c r="E510" s="1"/>
      <c r="F510" s="1"/>
      <c r="G510" s="1"/>
      <c r="H510" s="1"/>
      <c r="I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x14ac:dyDescent="0.2">
      <c r="A511" s="1"/>
      <c r="B511" s="1"/>
      <c r="C511" s="1"/>
      <c r="D511" s="1"/>
      <c r="E511" s="1"/>
      <c r="F511" s="1"/>
      <c r="G511" s="1"/>
      <c r="H511" s="1"/>
      <c r="I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x14ac:dyDescent="0.2">
      <c r="A512" s="1"/>
      <c r="B512" s="1"/>
      <c r="C512" s="1"/>
      <c r="D512" s="1"/>
      <c r="E512" s="1"/>
      <c r="F512" s="1"/>
      <c r="G512" s="1"/>
      <c r="H512" s="1"/>
      <c r="I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x14ac:dyDescent="0.2">
      <c r="A513" s="1"/>
      <c r="B513" s="1"/>
      <c r="C513" s="1"/>
      <c r="D513" s="1"/>
      <c r="E513" s="1"/>
      <c r="F513" s="1"/>
      <c r="G513" s="1"/>
      <c r="H513" s="1"/>
      <c r="I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x14ac:dyDescent="0.2">
      <c r="A514" s="1"/>
      <c r="B514" s="1"/>
      <c r="C514" s="1"/>
      <c r="D514" s="1"/>
      <c r="E514" s="1"/>
      <c r="F514" s="1"/>
      <c r="G514" s="1"/>
      <c r="H514" s="1"/>
      <c r="I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x14ac:dyDescent="0.2">
      <c r="A515" s="1"/>
      <c r="B515" s="1"/>
      <c r="C515" s="1"/>
      <c r="D515" s="1"/>
      <c r="E515" s="1"/>
      <c r="F515" s="1"/>
      <c r="G515" s="1"/>
      <c r="H515" s="1"/>
      <c r="I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x14ac:dyDescent="0.2">
      <c r="A516" s="1"/>
      <c r="B516" s="1"/>
      <c r="C516" s="1"/>
      <c r="D516" s="1"/>
      <c r="E516" s="1"/>
      <c r="F516" s="1"/>
      <c r="G516" s="1"/>
      <c r="H516" s="1"/>
      <c r="I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x14ac:dyDescent="0.2">
      <c r="A517" s="1"/>
      <c r="B517" s="1"/>
      <c r="C517" s="1"/>
      <c r="D517" s="1"/>
      <c r="E517" s="1"/>
      <c r="F517" s="1"/>
      <c r="G517" s="1"/>
      <c r="H517" s="1"/>
      <c r="I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x14ac:dyDescent="0.2">
      <c r="A518" s="1"/>
      <c r="B518" s="1"/>
      <c r="C518" s="1"/>
      <c r="D518" s="1"/>
      <c r="E518" s="1"/>
      <c r="F518" s="1"/>
      <c r="G518" s="1"/>
      <c r="H518" s="1"/>
      <c r="I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x14ac:dyDescent="0.2">
      <c r="A519" s="1"/>
      <c r="B519" s="1"/>
      <c r="C519" s="1"/>
      <c r="D519" s="1"/>
      <c r="E519" s="1"/>
      <c r="F519" s="1"/>
      <c r="G519" s="1"/>
      <c r="H519" s="1"/>
      <c r="I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x14ac:dyDescent="0.2">
      <c r="A520" s="1"/>
      <c r="B520" s="1"/>
      <c r="C520" s="1"/>
      <c r="D520" s="1"/>
      <c r="E520" s="1"/>
      <c r="F520" s="1"/>
      <c r="G520" s="1"/>
      <c r="H520" s="1"/>
      <c r="I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x14ac:dyDescent="0.2">
      <c r="A521" s="1"/>
      <c r="B521" s="1"/>
      <c r="C521" s="1"/>
      <c r="D521" s="1"/>
      <c r="E521" s="1"/>
      <c r="F521" s="1"/>
      <c r="G521" s="1"/>
      <c r="H521" s="1"/>
      <c r="I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x14ac:dyDescent="0.2">
      <c r="A522" s="1"/>
      <c r="B522" s="1"/>
      <c r="C522" s="1"/>
      <c r="D522" s="1"/>
      <c r="E522" s="1"/>
      <c r="F522" s="1"/>
      <c r="G522" s="1"/>
      <c r="H522" s="1"/>
      <c r="I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x14ac:dyDescent="0.2">
      <c r="A523" s="1"/>
      <c r="B523" s="1"/>
      <c r="C523" s="1"/>
      <c r="D523" s="1"/>
      <c r="E523" s="1"/>
      <c r="F523" s="1"/>
      <c r="G523" s="1"/>
      <c r="H523" s="1"/>
      <c r="I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x14ac:dyDescent="0.2">
      <c r="A524" s="1"/>
      <c r="B524" s="1"/>
      <c r="C524" s="1"/>
      <c r="D524" s="1"/>
      <c r="E524" s="1"/>
      <c r="F524" s="1"/>
      <c r="G524" s="1"/>
      <c r="H524" s="1"/>
      <c r="I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x14ac:dyDescent="0.2">
      <c r="A525" s="1"/>
      <c r="B525" s="1"/>
      <c r="C525" s="1"/>
      <c r="D525" s="1"/>
      <c r="E525" s="1"/>
      <c r="F525" s="1"/>
      <c r="G525" s="1"/>
      <c r="H525" s="1"/>
      <c r="I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x14ac:dyDescent="0.2">
      <c r="A526" s="1"/>
      <c r="B526" s="1"/>
      <c r="C526" s="1"/>
      <c r="D526" s="1"/>
      <c r="E526" s="1"/>
      <c r="F526" s="1"/>
      <c r="G526" s="1"/>
      <c r="H526" s="1"/>
      <c r="I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x14ac:dyDescent="0.2">
      <c r="A527" s="1"/>
      <c r="B527" s="1"/>
      <c r="C527" s="1"/>
      <c r="D527" s="1"/>
      <c r="E527" s="1"/>
      <c r="F527" s="1"/>
      <c r="G527" s="1"/>
      <c r="H527" s="1"/>
      <c r="I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x14ac:dyDescent="0.2">
      <c r="A528" s="1"/>
      <c r="B528" s="1"/>
      <c r="C528" s="1"/>
      <c r="D528" s="1"/>
      <c r="E528" s="1"/>
      <c r="F528" s="1"/>
      <c r="G528" s="1"/>
      <c r="H528" s="1"/>
      <c r="I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x14ac:dyDescent="0.2">
      <c r="A529" s="1"/>
      <c r="B529" s="1"/>
      <c r="C529" s="1"/>
      <c r="D529" s="1"/>
      <c r="E529" s="1"/>
      <c r="F529" s="1"/>
      <c r="G529" s="1"/>
      <c r="H529" s="1"/>
      <c r="I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x14ac:dyDescent="0.2">
      <c r="A530" s="1"/>
      <c r="B530" s="1"/>
      <c r="C530" s="1"/>
      <c r="D530" s="1"/>
      <c r="E530" s="1"/>
      <c r="F530" s="1"/>
      <c r="G530" s="1"/>
      <c r="H530" s="1"/>
      <c r="I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x14ac:dyDescent="0.2">
      <c r="A531" s="1"/>
      <c r="B531" s="1"/>
      <c r="C531" s="1"/>
      <c r="D531" s="1"/>
      <c r="E531" s="1"/>
      <c r="F531" s="1"/>
      <c r="G531" s="1"/>
      <c r="H531" s="1"/>
      <c r="I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x14ac:dyDescent="0.2">
      <c r="A532" s="1"/>
      <c r="B532" s="1"/>
      <c r="C532" s="1"/>
      <c r="D532" s="1"/>
      <c r="E532" s="1"/>
      <c r="F532" s="1"/>
      <c r="G532" s="1"/>
      <c r="H532" s="1"/>
      <c r="I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x14ac:dyDescent="0.2">
      <c r="A533" s="1"/>
      <c r="B533" s="1"/>
      <c r="C533" s="1"/>
      <c r="D533" s="1"/>
      <c r="E533" s="1"/>
      <c r="F533" s="1"/>
      <c r="G533" s="1"/>
      <c r="H533" s="1"/>
      <c r="I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x14ac:dyDescent="0.2">
      <c r="A534" s="1"/>
      <c r="B534" s="1"/>
      <c r="C534" s="1"/>
      <c r="D534" s="1"/>
      <c r="E534" s="1"/>
      <c r="F534" s="1"/>
      <c r="G534" s="1"/>
      <c r="H534" s="1"/>
      <c r="I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x14ac:dyDescent="0.2">
      <c r="A535" s="1"/>
      <c r="B535" s="1"/>
      <c r="C535" s="1"/>
      <c r="D535" s="1"/>
      <c r="E535" s="1"/>
      <c r="F535" s="1"/>
      <c r="G535" s="1"/>
      <c r="H535" s="1"/>
      <c r="I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x14ac:dyDescent="0.2">
      <c r="A536" s="1"/>
      <c r="B536" s="1"/>
      <c r="C536" s="1"/>
      <c r="D536" s="1"/>
      <c r="E536" s="1"/>
      <c r="F536" s="1"/>
      <c r="G536" s="1"/>
      <c r="H536" s="1"/>
      <c r="I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x14ac:dyDescent="0.2">
      <c r="A537" s="1"/>
      <c r="B537" s="1"/>
      <c r="C537" s="1"/>
      <c r="D537" s="1"/>
      <c r="E537" s="1"/>
      <c r="F537" s="1"/>
      <c r="G537" s="1"/>
      <c r="H537" s="1"/>
      <c r="I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x14ac:dyDescent="0.2">
      <c r="A538" s="1"/>
      <c r="B538" s="1"/>
      <c r="C538" s="1"/>
      <c r="D538" s="1"/>
      <c r="E538" s="1"/>
      <c r="F538" s="1"/>
      <c r="G538" s="1"/>
      <c r="H538" s="1"/>
      <c r="I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x14ac:dyDescent="0.2">
      <c r="A539" s="1"/>
      <c r="B539" s="1"/>
      <c r="C539" s="1"/>
      <c r="D539" s="1"/>
      <c r="E539" s="1"/>
      <c r="F539" s="1"/>
      <c r="G539" s="1"/>
      <c r="H539" s="1"/>
      <c r="I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x14ac:dyDescent="0.2">
      <c r="A540" s="1"/>
      <c r="B540" s="1"/>
      <c r="C540" s="1"/>
      <c r="D540" s="1"/>
      <c r="E540" s="1"/>
      <c r="F540" s="1"/>
      <c r="G540" s="1"/>
      <c r="H540" s="1"/>
      <c r="I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x14ac:dyDescent="0.2">
      <c r="A541" s="1"/>
      <c r="B541" s="1"/>
      <c r="C541" s="1"/>
      <c r="D541" s="1"/>
      <c r="E541" s="1"/>
      <c r="F541" s="1"/>
      <c r="G541" s="1"/>
      <c r="H541" s="1"/>
      <c r="I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x14ac:dyDescent="0.2">
      <c r="A542" s="1"/>
      <c r="B542" s="1"/>
      <c r="C542" s="1"/>
      <c r="D542" s="1"/>
      <c r="E542" s="1"/>
      <c r="F542" s="1"/>
      <c r="G542" s="1"/>
      <c r="H542" s="1"/>
      <c r="I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x14ac:dyDescent="0.2">
      <c r="A543" s="1"/>
      <c r="B543" s="1"/>
      <c r="C543" s="1"/>
      <c r="D543" s="1"/>
      <c r="E543" s="1"/>
      <c r="F543" s="1"/>
      <c r="G543" s="1"/>
      <c r="H543" s="1"/>
      <c r="I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x14ac:dyDescent="0.2">
      <c r="A544" s="1"/>
      <c r="B544" s="1"/>
      <c r="C544" s="1"/>
      <c r="D544" s="1"/>
      <c r="E544" s="1"/>
      <c r="F544" s="1"/>
      <c r="G544" s="1"/>
      <c r="H544" s="1"/>
      <c r="I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x14ac:dyDescent="0.2">
      <c r="A545" s="1"/>
      <c r="B545" s="1"/>
      <c r="C545" s="1"/>
      <c r="D545" s="1"/>
      <c r="E545" s="1"/>
      <c r="F545" s="1"/>
      <c r="G545" s="1"/>
      <c r="H545" s="1"/>
      <c r="I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x14ac:dyDescent="0.2">
      <c r="A546" s="1"/>
      <c r="B546" s="1"/>
      <c r="C546" s="1"/>
      <c r="D546" s="1"/>
      <c r="E546" s="1"/>
      <c r="F546" s="1"/>
      <c r="G546" s="1"/>
      <c r="H546" s="1"/>
      <c r="I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x14ac:dyDescent="0.2">
      <c r="A547" s="1"/>
      <c r="B547" s="1"/>
      <c r="C547" s="1"/>
      <c r="D547" s="1"/>
      <c r="E547" s="1"/>
      <c r="F547" s="1"/>
      <c r="G547" s="1"/>
      <c r="H547" s="1"/>
      <c r="I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x14ac:dyDescent="0.2">
      <c r="A548" s="1"/>
      <c r="B548" s="1"/>
      <c r="C548" s="1"/>
      <c r="D548" s="1"/>
      <c r="E548" s="1"/>
      <c r="F548" s="1"/>
      <c r="G548" s="1"/>
      <c r="H548" s="1"/>
      <c r="I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x14ac:dyDescent="0.2">
      <c r="A549" s="1"/>
      <c r="B549" s="1"/>
      <c r="C549" s="1"/>
      <c r="D549" s="1"/>
      <c r="E549" s="1"/>
      <c r="F549" s="1"/>
      <c r="G549" s="1"/>
      <c r="H549" s="1"/>
      <c r="I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x14ac:dyDescent="0.2">
      <c r="A550" s="1"/>
      <c r="B550" s="1"/>
      <c r="C550" s="1"/>
      <c r="D550" s="1"/>
      <c r="E550" s="1"/>
      <c r="F550" s="1"/>
      <c r="G550" s="1"/>
      <c r="H550" s="1"/>
      <c r="I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x14ac:dyDescent="0.2">
      <c r="A551" s="1"/>
      <c r="B551" s="1"/>
      <c r="C551" s="1"/>
      <c r="D551" s="1"/>
      <c r="E551" s="1"/>
      <c r="F551" s="1"/>
      <c r="G551" s="1"/>
      <c r="H551" s="1"/>
      <c r="I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x14ac:dyDescent="0.2">
      <c r="A552" s="1"/>
      <c r="B552" s="1"/>
      <c r="C552" s="1"/>
      <c r="D552" s="1"/>
      <c r="E552" s="1"/>
      <c r="F552" s="1"/>
      <c r="G552" s="1"/>
      <c r="H552" s="1"/>
      <c r="I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x14ac:dyDescent="0.2">
      <c r="A553" s="1"/>
      <c r="B553" s="1"/>
      <c r="C553" s="1"/>
      <c r="D553" s="1"/>
      <c r="E553" s="1"/>
      <c r="F553" s="1"/>
      <c r="G553" s="1"/>
      <c r="H553" s="1"/>
      <c r="I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x14ac:dyDescent="0.2">
      <c r="A554" s="1"/>
      <c r="B554" s="1"/>
      <c r="C554" s="1"/>
      <c r="D554" s="1"/>
      <c r="E554" s="1"/>
      <c r="F554" s="1"/>
      <c r="G554" s="1"/>
      <c r="H554" s="1"/>
      <c r="I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x14ac:dyDescent="0.2">
      <c r="A555" s="1"/>
      <c r="B555" s="1"/>
      <c r="C555" s="1"/>
      <c r="D555" s="1"/>
      <c r="E555" s="1"/>
      <c r="F555" s="1"/>
      <c r="G555" s="1"/>
      <c r="H555" s="1"/>
      <c r="I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x14ac:dyDescent="0.2">
      <c r="A556" s="1"/>
      <c r="B556" s="1"/>
      <c r="C556" s="1"/>
      <c r="D556" s="1"/>
      <c r="E556" s="1"/>
      <c r="F556" s="1"/>
      <c r="G556" s="1"/>
      <c r="H556" s="1"/>
      <c r="I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x14ac:dyDescent="0.2">
      <c r="A557" s="1"/>
      <c r="B557" s="1"/>
      <c r="C557" s="1"/>
      <c r="D557" s="1"/>
      <c r="E557" s="1"/>
      <c r="F557" s="1"/>
      <c r="G557" s="1"/>
      <c r="H557" s="1"/>
      <c r="I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x14ac:dyDescent="0.2">
      <c r="A558" s="1"/>
      <c r="B558" s="1"/>
      <c r="C558" s="1"/>
      <c r="D558" s="1"/>
      <c r="E558" s="1"/>
      <c r="F558" s="1"/>
      <c r="G558" s="1"/>
      <c r="H558" s="1"/>
      <c r="I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x14ac:dyDescent="0.2">
      <c r="A559" s="1"/>
      <c r="B559" s="1"/>
      <c r="C559" s="1"/>
      <c r="D559" s="1"/>
      <c r="E559" s="1"/>
      <c r="F559" s="1"/>
      <c r="G559" s="1"/>
      <c r="H559" s="1"/>
      <c r="I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x14ac:dyDescent="0.2">
      <c r="A560" s="1"/>
      <c r="B560" s="1"/>
      <c r="C560" s="1"/>
      <c r="D560" s="1"/>
      <c r="E560" s="1"/>
      <c r="F560" s="1"/>
      <c r="G560" s="1"/>
      <c r="H560" s="1"/>
      <c r="I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x14ac:dyDescent="0.2">
      <c r="A561" s="1"/>
      <c r="B561" s="1"/>
      <c r="C561" s="1"/>
      <c r="D561" s="1"/>
      <c r="E561" s="1"/>
      <c r="F561" s="1"/>
      <c r="G561" s="1"/>
      <c r="H561" s="1"/>
      <c r="I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x14ac:dyDescent="0.2">
      <c r="A562" s="1"/>
      <c r="B562" s="1"/>
      <c r="C562" s="1"/>
      <c r="D562" s="1"/>
      <c r="E562" s="1"/>
      <c r="F562" s="1"/>
      <c r="G562" s="1"/>
      <c r="H562" s="1"/>
      <c r="I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x14ac:dyDescent="0.2">
      <c r="A563" s="1"/>
      <c r="B563" s="1"/>
      <c r="C563" s="1"/>
      <c r="D563" s="1"/>
      <c r="E563" s="1"/>
      <c r="F563" s="1"/>
      <c r="G563" s="1"/>
      <c r="H563" s="1"/>
      <c r="I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x14ac:dyDescent="0.2">
      <c r="A564" s="1"/>
      <c r="B564" s="1"/>
      <c r="C564" s="1"/>
      <c r="D564" s="1"/>
      <c r="E564" s="1"/>
      <c r="F564" s="1"/>
      <c r="G564" s="1"/>
      <c r="H564" s="1"/>
      <c r="I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x14ac:dyDescent="0.2">
      <c r="A565" s="1"/>
      <c r="B565" s="1"/>
      <c r="C565" s="1"/>
      <c r="D565" s="1"/>
      <c r="E565" s="1"/>
      <c r="F565" s="1"/>
      <c r="G565" s="1"/>
      <c r="H565" s="1"/>
      <c r="I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x14ac:dyDescent="0.2">
      <c r="A566" s="1"/>
      <c r="B566" s="1"/>
      <c r="C566" s="1"/>
      <c r="D566" s="1"/>
      <c r="E566" s="1"/>
      <c r="F566" s="1"/>
      <c r="G566" s="1"/>
      <c r="H566" s="1"/>
      <c r="I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x14ac:dyDescent="0.2">
      <c r="A567" s="1"/>
      <c r="B567" s="1"/>
      <c r="C567" s="1"/>
      <c r="D567" s="1"/>
      <c r="E567" s="1"/>
      <c r="F567" s="1"/>
      <c r="G567" s="1"/>
      <c r="H567" s="1"/>
      <c r="I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x14ac:dyDescent="0.2">
      <c r="A568" s="1"/>
      <c r="B568" s="1"/>
      <c r="C568" s="1"/>
      <c r="D568" s="1"/>
      <c r="E568" s="1"/>
      <c r="F568" s="1"/>
      <c r="G568" s="1"/>
      <c r="H568" s="1"/>
      <c r="I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x14ac:dyDescent="0.2">
      <c r="A569" s="1"/>
      <c r="B569" s="1"/>
      <c r="C569" s="1"/>
      <c r="D569" s="1"/>
      <c r="E569" s="1"/>
      <c r="F569" s="1"/>
      <c r="G569" s="1"/>
      <c r="H569" s="1"/>
      <c r="I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x14ac:dyDescent="0.2">
      <c r="A570" s="1"/>
      <c r="B570" s="1"/>
      <c r="C570" s="1"/>
      <c r="D570" s="1"/>
      <c r="E570" s="1"/>
      <c r="F570" s="1"/>
      <c r="G570" s="1"/>
      <c r="H570" s="1"/>
      <c r="I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x14ac:dyDescent="0.2">
      <c r="A571" s="1"/>
      <c r="B571" s="1"/>
      <c r="C571" s="1"/>
      <c r="D571" s="1"/>
      <c r="E571" s="1"/>
      <c r="F571" s="1"/>
      <c r="G571" s="1"/>
      <c r="H571" s="1"/>
      <c r="I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x14ac:dyDescent="0.2">
      <c r="A572" s="1"/>
      <c r="B572" s="1"/>
      <c r="C572" s="1"/>
      <c r="D572" s="1"/>
      <c r="E572" s="1"/>
      <c r="F572" s="1"/>
      <c r="G572" s="1"/>
      <c r="H572" s="1"/>
      <c r="I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x14ac:dyDescent="0.2">
      <c r="A573" s="1"/>
      <c r="B573" s="1"/>
      <c r="C573" s="1"/>
      <c r="D573" s="1"/>
      <c r="E573" s="1"/>
      <c r="F573" s="1"/>
      <c r="G573" s="1"/>
      <c r="H573" s="1"/>
      <c r="I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x14ac:dyDescent="0.2">
      <c r="A574" s="1"/>
      <c r="B574" s="1"/>
      <c r="C574" s="1"/>
      <c r="D574" s="1"/>
      <c r="E574" s="1"/>
      <c r="F574" s="1"/>
      <c r="G574" s="1"/>
      <c r="H574" s="1"/>
      <c r="I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x14ac:dyDescent="0.2">
      <c r="A575" s="1"/>
      <c r="B575" s="1"/>
      <c r="C575" s="1"/>
      <c r="D575" s="1"/>
      <c r="E575" s="1"/>
      <c r="F575" s="1"/>
      <c r="G575" s="1"/>
      <c r="H575" s="1"/>
      <c r="I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x14ac:dyDescent="0.2">
      <c r="A576" s="1"/>
      <c r="B576" s="1"/>
      <c r="C576" s="1"/>
      <c r="D576" s="1"/>
      <c r="E576" s="1"/>
      <c r="F576" s="1"/>
      <c r="G576" s="1"/>
      <c r="H576" s="1"/>
      <c r="I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x14ac:dyDescent="0.2">
      <c r="A577" s="1"/>
      <c r="B577" s="1"/>
      <c r="C577" s="1"/>
      <c r="D577" s="1"/>
      <c r="E577" s="1"/>
      <c r="F577" s="1"/>
      <c r="G577" s="1"/>
      <c r="H577" s="1"/>
      <c r="I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x14ac:dyDescent="0.2">
      <c r="A578" s="1"/>
      <c r="B578" s="1"/>
      <c r="C578" s="1"/>
      <c r="D578" s="1"/>
      <c r="E578" s="1"/>
      <c r="F578" s="1"/>
      <c r="G578" s="1"/>
      <c r="H578" s="1"/>
      <c r="I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x14ac:dyDescent="0.2">
      <c r="A579" s="1"/>
      <c r="B579" s="1"/>
      <c r="C579" s="1"/>
      <c r="D579" s="1"/>
      <c r="E579" s="1"/>
      <c r="F579" s="1"/>
      <c r="G579" s="1"/>
      <c r="H579" s="1"/>
      <c r="I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x14ac:dyDescent="0.2">
      <c r="A580" s="1"/>
      <c r="B580" s="1"/>
      <c r="C580" s="1"/>
      <c r="D580" s="1"/>
      <c r="E580" s="1"/>
      <c r="F580" s="1"/>
      <c r="G580" s="1"/>
      <c r="H580" s="1"/>
      <c r="I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x14ac:dyDescent="0.2">
      <c r="A581" s="1"/>
      <c r="B581" s="1"/>
      <c r="C581" s="1"/>
      <c r="D581" s="1"/>
      <c r="E581" s="1"/>
      <c r="F581" s="1"/>
      <c r="G581" s="1"/>
      <c r="H581" s="1"/>
      <c r="I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x14ac:dyDescent="0.2">
      <c r="A582" s="1"/>
      <c r="B582" s="1"/>
      <c r="C582" s="1"/>
      <c r="D582" s="1"/>
      <c r="E582" s="1"/>
      <c r="F582" s="1"/>
      <c r="G582" s="1"/>
      <c r="H582" s="1"/>
      <c r="I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x14ac:dyDescent="0.2">
      <c r="A583" s="1"/>
      <c r="B583" s="1"/>
      <c r="C583" s="1"/>
      <c r="D583" s="1"/>
      <c r="E583" s="1"/>
      <c r="F583" s="1"/>
      <c r="G583" s="1"/>
      <c r="H583" s="1"/>
      <c r="I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x14ac:dyDescent="0.2">
      <c r="A584" s="1"/>
      <c r="B584" s="1"/>
      <c r="C584" s="1"/>
      <c r="D584" s="1"/>
      <c r="E584" s="1"/>
      <c r="F584" s="1"/>
      <c r="G584" s="1"/>
      <c r="H584" s="1"/>
      <c r="I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x14ac:dyDescent="0.2">
      <c r="A585" s="1"/>
      <c r="B585" s="1"/>
      <c r="C585" s="1"/>
      <c r="D585" s="1"/>
      <c r="E585" s="1"/>
      <c r="F585" s="1"/>
      <c r="G585" s="1"/>
      <c r="H585" s="1"/>
      <c r="I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x14ac:dyDescent="0.2">
      <c r="A586" s="1"/>
      <c r="B586" s="1"/>
      <c r="C586" s="1"/>
      <c r="D586" s="1"/>
      <c r="E586" s="1"/>
      <c r="F586" s="1"/>
      <c r="G586" s="1"/>
      <c r="H586" s="1"/>
      <c r="I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x14ac:dyDescent="0.2">
      <c r="A587" s="1"/>
      <c r="B587" s="1"/>
      <c r="C587" s="1"/>
      <c r="D587" s="1"/>
      <c r="E587" s="1"/>
      <c r="F587" s="1"/>
      <c r="G587" s="1"/>
      <c r="H587" s="1"/>
      <c r="I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x14ac:dyDescent="0.2">
      <c r="A588" s="1"/>
      <c r="B588" s="1"/>
      <c r="C588" s="1"/>
      <c r="D588" s="1"/>
      <c r="E588" s="1"/>
      <c r="F588" s="1"/>
      <c r="G588" s="1"/>
      <c r="H588" s="1"/>
      <c r="I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x14ac:dyDescent="0.2">
      <c r="A589" s="1"/>
      <c r="B589" s="1"/>
      <c r="C589" s="1"/>
      <c r="D589" s="1"/>
      <c r="E589" s="1"/>
      <c r="F589" s="1"/>
      <c r="G589" s="1"/>
      <c r="H589" s="1"/>
      <c r="I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x14ac:dyDescent="0.2">
      <c r="A590" s="1"/>
      <c r="B590" s="1"/>
      <c r="C590" s="1"/>
      <c r="D590" s="1"/>
      <c r="E590" s="1"/>
      <c r="F590" s="1"/>
      <c r="G590" s="1"/>
      <c r="H590" s="1"/>
      <c r="I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x14ac:dyDescent="0.2">
      <c r="A591" s="1"/>
      <c r="B591" s="1"/>
      <c r="C591" s="1"/>
      <c r="D591" s="1"/>
      <c r="E591" s="1"/>
      <c r="F591" s="1"/>
      <c r="G591" s="1"/>
      <c r="H591" s="1"/>
      <c r="I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x14ac:dyDescent="0.2">
      <c r="A592" s="1"/>
      <c r="B592" s="1"/>
      <c r="C592" s="1"/>
      <c r="D592" s="1"/>
      <c r="E592" s="1"/>
      <c r="F592" s="1"/>
      <c r="G592" s="1"/>
      <c r="H592" s="1"/>
      <c r="I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x14ac:dyDescent="0.2">
      <c r="A593" s="1"/>
      <c r="B593" s="1"/>
      <c r="C593" s="1"/>
      <c r="D593" s="1"/>
      <c r="E593" s="1"/>
      <c r="F593" s="1"/>
      <c r="G593" s="1"/>
      <c r="H593" s="1"/>
      <c r="I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x14ac:dyDescent="0.2">
      <c r="A594" s="1"/>
      <c r="B594" s="1"/>
      <c r="C594" s="1"/>
      <c r="D594" s="1"/>
      <c r="E594" s="1"/>
      <c r="F594" s="1"/>
      <c r="G594" s="1"/>
      <c r="H594" s="1"/>
      <c r="I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x14ac:dyDescent="0.2">
      <c r="A595" s="1"/>
      <c r="B595" s="1"/>
      <c r="C595" s="1"/>
      <c r="D595" s="1"/>
      <c r="E595" s="1"/>
      <c r="F595" s="1"/>
      <c r="G595" s="1"/>
      <c r="H595" s="1"/>
      <c r="I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x14ac:dyDescent="0.2">
      <c r="A596" s="1"/>
      <c r="B596" s="1"/>
      <c r="C596" s="1"/>
      <c r="D596" s="1"/>
      <c r="E596" s="1"/>
      <c r="F596" s="1"/>
      <c r="G596" s="1"/>
      <c r="H596" s="1"/>
      <c r="I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x14ac:dyDescent="0.2">
      <c r="A597" s="1"/>
      <c r="B597" s="1"/>
      <c r="C597" s="1"/>
      <c r="D597" s="1"/>
      <c r="E597" s="1"/>
      <c r="F597" s="1"/>
      <c r="G597" s="1"/>
      <c r="H597" s="1"/>
      <c r="I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x14ac:dyDescent="0.2">
      <c r="A598" s="1"/>
      <c r="B598" s="1"/>
      <c r="C598" s="1"/>
      <c r="D598" s="1"/>
      <c r="E598" s="1"/>
      <c r="F598" s="1"/>
      <c r="G598" s="1"/>
      <c r="H598" s="1"/>
      <c r="I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x14ac:dyDescent="0.2">
      <c r="A599" s="1"/>
      <c r="B599" s="1"/>
      <c r="C599" s="1"/>
      <c r="D599" s="1"/>
      <c r="E599" s="1"/>
      <c r="F599" s="1"/>
      <c r="G599" s="1"/>
      <c r="H599" s="1"/>
      <c r="I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x14ac:dyDescent="0.2">
      <c r="A600" s="1"/>
      <c r="B600" s="1"/>
      <c r="C600" s="1"/>
      <c r="D600" s="1"/>
      <c r="E600" s="1"/>
      <c r="F600" s="1"/>
      <c r="G600" s="1"/>
      <c r="H600" s="1"/>
      <c r="I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x14ac:dyDescent="0.2">
      <c r="A601" s="1"/>
      <c r="B601" s="1"/>
      <c r="C601" s="1"/>
      <c r="D601" s="1"/>
      <c r="E601" s="1"/>
      <c r="F601" s="1"/>
      <c r="G601" s="1"/>
      <c r="H601" s="1"/>
      <c r="I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x14ac:dyDescent="0.2">
      <c r="A602" s="1"/>
      <c r="B602" s="1"/>
      <c r="C602" s="1"/>
      <c r="D602" s="1"/>
      <c r="E602" s="1"/>
      <c r="F602" s="1"/>
      <c r="G602" s="1"/>
      <c r="H602" s="1"/>
      <c r="I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x14ac:dyDescent="0.2">
      <c r="A603" s="1"/>
      <c r="B603" s="1"/>
      <c r="C603" s="1"/>
      <c r="D603" s="1"/>
      <c r="E603" s="1"/>
      <c r="F603" s="1"/>
      <c r="G603" s="1"/>
      <c r="H603" s="1"/>
      <c r="I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x14ac:dyDescent="0.2">
      <c r="A604" s="1"/>
      <c r="B604" s="1"/>
      <c r="C604" s="1"/>
      <c r="D604" s="1"/>
      <c r="E604" s="1"/>
      <c r="F604" s="1"/>
      <c r="G604" s="1"/>
      <c r="H604" s="1"/>
      <c r="I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x14ac:dyDescent="0.2">
      <c r="A605" s="1"/>
      <c r="B605" s="1"/>
      <c r="C605" s="1"/>
      <c r="D605" s="1"/>
      <c r="E605" s="1"/>
      <c r="F605" s="1"/>
      <c r="G605" s="1"/>
      <c r="H605" s="1"/>
      <c r="I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x14ac:dyDescent="0.2">
      <c r="A606" s="1"/>
      <c r="B606" s="1"/>
      <c r="C606" s="1"/>
      <c r="D606" s="1"/>
      <c r="E606" s="1"/>
      <c r="F606" s="1"/>
      <c r="G606" s="1"/>
      <c r="H606" s="1"/>
      <c r="I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x14ac:dyDescent="0.2">
      <c r="A607" s="1"/>
      <c r="B607" s="1"/>
      <c r="C607" s="1"/>
      <c r="D607" s="1"/>
      <c r="E607" s="1"/>
      <c r="F607" s="1"/>
      <c r="G607" s="1"/>
      <c r="H607" s="1"/>
      <c r="I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x14ac:dyDescent="0.2">
      <c r="A608" s="1"/>
      <c r="B608" s="1"/>
      <c r="C608" s="1"/>
      <c r="D608" s="1"/>
      <c r="E608" s="1"/>
      <c r="F608" s="1"/>
      <c r="G608" s="1"/>
      <c r="H608" s="1"/>
      <c r="I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x14ac:dyDescent="0.2">
      <c r="A609" s="1"/>
      <c r="B609" s="1"/>
      <c r="C609" s="1"/>
      <c r="D609" s="1"/>
      <c r="E609" s="1"/>
      <c r="F609" s="1"/>
      <c r="G609" s="1"/>
      <c r="H609" s="1"/>
      <c r="I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x14ac:dyDescent="0.2">
      <c r="A610" s="1"/>
      <c r="B610" s="1"/>
      <c r="C610" s="1"/>
      <c r="D610" s="1"/>
      <c r="E610" s="1"/>
      <c r="F610" s="1"/>
      <c r="G610" s="1"/>
      <c r="H610" s="1"/>
      <c r="I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x14ac:dyDescent="0.2">
      <c r="A611" s="1"/>
      <c r="B611" s="1"/>
      <c r="C611" s="1"/>
      <c r="D611" s="1"/>
      <c r="E611" s="1"/>
      <c r="F611" s="1"/>
      <c r="G611" s="1"/>
      <c r="H611" s="1"/>
      <c r="I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x14ac:dyDescent="0.2">
      <c r="A612" s="1"/>
      <c r="B612" s="1"/>
      <c r="C612" s="1"/>
      <c r="D612" s="1"/>
      <c r="E612" s="1"/>
      <c r="F612" s="1"/>
      <c r="G612" s="1"/>
      <c r="H612" s="1"/>
      <c r="I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x14ac:dyDescent="0.2">
      <c r="A613" s="1"/>
      <c r="B613" s="1"/>
      <c r="C613" s="1"/>
      <c r="D613" s="1"/>
      <c r="E613" s="1"/>
      <c r="F613" s="1"/>
      <c r="G613" s="1"/>
      <c r="H613" s="1"/>
      <c r="I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x14ac:dyDescent="0.2">
      <c r="A614" s="1"/>
      <c r="B614" s="1"/>
      <c r="C614" s="1"/>
      <c r="D614" s="1"/>
      <c r="E614" s="1"/>
      <c r="F614" s="1"/>
      <c r="G614" s="1"/>
      <c r="H614" s="1"/>
      <c r="I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x14ac:dyDescent="0.2">
      <c r="A615" s="1"/>
      <c r="B615" s="1"/>
      <c r="C615" s="1"/>
      <c r="D615" s="1"/>
      <c r="E615" s="1"/>
      <c r="F615" s="1"/>
      <c r="G615" s="1"/>
      <c r="H615" s="1"/>
      <c r="I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x14ac:dyDescent="0.2">
      <c r="A616" s="1"/>
      <c r="B616" s="1"/>
      <c r="C616" s="1"/>
      <c r="D616" s="1"/>
      <c r="E616" s="1"/>
      <c r="F616" s="1"/>
      <c r="G616" s="1"/>
      <c r="H616" s="1"/>
      <c r="I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x14ac:dyDescent="0.2">
      <c r="A617" s="1"/>
      <c r="B617" s="1"/>
      <c r="C617" s="1"/>
      <c r="D617" s="1"/>
      <c r="E617" s="1"/>
      <c r="F617" s="1"/>
      <c r="G617" s="1"/>
      <c r="H617" s="1"/>
      <c r="I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x14ac:dyDescent="0.2">
      <c r="A618" s="1"/>
      <c r="B618" s="1"/>
      <c r="C618" s="1"/>
      <c r="D618" s="1"/>
      <c r="E618" s="1"/>
      <c r="F618" s="1"/>
      <c r="G618" s="1"/>
      <c r="H618" s="1"/>
      <c r="I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x14ac:dyDescent="0.2">
      <c r="A619" s="1"/>
      <c r="B619" s="1"/>
      <c r="C619" s="1"/>
      <c r="D619" s="1"/>
      <c r="E619" s="1"/>
      <c r="F619" s="1"/>
      <c r="G619" s="1"/>
      <c r="H619" s="1"/>
      <c r="I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x14ac:dyDescent="0.2">
      <c r="A620" s="1"/>
      <c r="B620" s="1"/>
      <c r="C620" s="1"/>
      <c r="D620" s="1"/>
      <c r="E620" s="1"/>
      <c r="F620" s="1"/>
      <c r="G620" s="1"/>
      <c r="H620" s="1"/>
      <c r="I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x14ac:dyDescent="0.2">
      <c r="A621" s="1"/>
      <c r="B621" s="1"/>
      <c r="C621" s="1"/>
      <c r="D621" s="1"/>
      <c r="E621" s="1"/>
      <c r="F621" s="1"/>
      <c r="G621" s="1"/>
      <c r="H621" s="1"/>
      <c r="I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x14ac:dyDescent="0.2">
      <c r="A622" s="1"/>
      <c r="B622" s="1"/>
      <c r="C622" s="1"/>
      <c r="D622" s="1"/>
      <c r="E622" s="1"/>
      <c r="F622" s="1"/>
      <c r="G622" s="1"/>
      <c r="H622" s="1"/>
      <c r="I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x14ac:dyDescent="0.2">
      <c r="A623" s="1"/>
      <c r="B623" s="1"/>
      <c r="C623" s="1"/>
      <c r="D623" s="1"/>
      <c r="E623" s="1"/>
      <c r="F623" s="1"/>
      <c r="G623" s="1"/>
      <c r="H623" s="1"/>
      <c r="I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x14ac:dyDescent="0.2">
      <c r="A624" s="1"/>
      <c r="B624" s="1"/>
      <c r="C624" s="1"/>
      <c r="D624" s="1"/>
      <c r="E624" s="1"/>
      <c r="F624" s="1"/>
      <c r="G624" s="1"/>
      <c r="H624" s="1"/>
      <c r="I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x14ac:dyDescent="0.2">
      <c r="A625" s="1"/>
      <c r="B625" s="1"/>
      <c r="C625" s="1"/>
      <c r="D625" s="1"/>
      <c r="E625" s="1"/>
      <c r="F625" s="1"/>
      <c r="G625" s="1"/>
      <c r="H625" s="1"/>
      <c r="I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x14ac:dyDescent="0.2">
      <c r="A626" s="1"/>
      <c r="B626" s="1"/>
      <c r="C626" s="1"/>
      <c r="D626" s="1"/>
      <c r="E626" s="1"/>
      <c r="F626" s="1"/>
      <c r="G626" s="1"/>
      <c r="H626" s="1"/>
      <c r="I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x14ac:dyDescent="0.2">
      <c r="A627" s="1"/>
      <c r="B627" s="1"/>
      <c r="C627" s="1"/>
      <c r="D627" s="1"/>
      <c r="E627" s="1"/>
      <c r="F627" s="1"/>
      <c r="G627" s="1"/>
      <c r="H627" s="1"/>
      <c r="I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x14ac:dyDescent="0.2">
      <c r="A628" s="1"/>
      <c r="B628" s="1"/>
      <c r="C628" s="1"/>
      <c r="D628" s="1"/>
      <c r="E628" s="1"/>
      <c r="F628" s="1"/>
      <c r="G628" s="1"/>
      <c r="H628" s="1"/>
      <c r="I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x14ac:dyDescent="0.2">
      <c r="A629" s="1"/>
      <c r="B629" s="1"/>
      <c r="C629" s="1"/>
      <c r="D629" s="1"/>
      <c r="E629" s="1"/>
      <c r="F629" s="1"/>
      <c r="G629" s="1"/>
      <c r="H629" s="1"/>
      <c r="I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x14ac:dyDescent="0.2">
      <c r="A630" s="1"/>
      <c r="B630" s="1"/>
      <c r="C630" s="1"/>
      <c r="D630" s="1"/>
      <c r="E630" s="1"/>
      <c r="F630" s="1"/>
      <c r="G630" s="1"/>
      <c r="H630" s="1"/>
      <c r="I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x14ac:dyDescent="0.2">
      <c r="A631" s="1"/>
      <c r="B631" s="1"/>
      <c r="C631" s="1"/>
      <c r="D631" s="1"/>
      <c r="E631" s="1"/>
      <c r="F631" s="1"/>
      <c r="G631" s="1"/>
      <c r="H631" s="1"/>
      <c r="I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x14ac:dyDescent="0.2">
      <c r="A632" s="1"/>
      <c r="B632" s="1"/>
      <c r="C632" s="1"/>
      <c r="D632" s="1"/>
      <c r="E632" s="1"/>
      <c r="F632" s="1"/>
      <c r="G632" s="1"/>
      <c r="H632" s="1"/>
      <c r="I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x14ac:dyDescent="0.2">
      <c r="A633" s="1"/>
      <c r="B633" s="1"/>
      <c r="C633" s="1"/>
      <c r="D633" s="1"/>
      <c r="E633" s="1"/>
      <c r="F633" s="1"/>
      <c r="G633" s="1"/>
      <c r="H633" s="1"/>
      <c r="I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x14ac:dyDescent="0.2">
      <c r="A634" s="1"/>
      <c r="B634" s="1"/>
      <c r="C634" s="1"/>
      <c r="D634" s="1"/>
      <c r="E634" s="1"/>
      <c r="F634" s="1"/>
      <c r="G634" s="1"/>
      <c r="H634" s="1"/>
      <c r="I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x14ac:dyDescent="0.2">
      <c r="A635" s="1"/>
      <c r="B635" s="1"/>
      <c r="C635" s="1"/>
      <c r="D635" s="1"/>
      <c r="E635" s="1"/>
      <c r="F635" s="1"/>
      <c r="G635" s="1"/>
      <c r="H635" s="1"/>
      <c r="I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x14ac:dyDescent="0.2">
      <c r="A636" s="1"/>
      <c r="B636" s="1"/>
      <c r="C636" s="1"/>
      <c r="D636" s="1"/>
      <c r="E636" s="1"/>
      <c r="F636" s="1"/>
      <c r="G636" s="1"/>
      <c r="H636" s="1"/>
      <c r="I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x14ac:dyDescent="0.2">
      <c r="A637" s="1"/>
      <c r="B637" s="1"/>
      <c r="C637" s="1"/>
      <c r="D637" s="1"/>
      <c r="E637" s="1"/>
      <c r="F637" s="1"/>
      <c r="G637" s="1"/>
      <c r="H637" s="1"/>
      <c r="I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x14ac:dyDescent="0.2">
      <c r="A638" s="1"/>
      <c r="B638" s="1"/>
      <c r="C638" s="1"/>
      <c r="D638" s="1"/>
      <c r="E638" s="1"/>
      <c r="F638" s="1"/>
      <c r="G638" s="1"/>
      <c r="H638" s="1"/>
      <c r="I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x14ac:dyDescent="0.2">
      <c r="A639" s="1"/>
      <c r="B639" s="1"/>
      <c r="C639" s="1"/>
      <c r="D639" s="1"/>
      <c r="E639" s="1"/>
      <c r="F639" s="1"/>
      <c r="G639" s="1"/>
      <c r="H639" s="1"/>
      <c r="I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x14ac:dyDescent="0.2">
      <c r="A640" s="1"/>
      <c r="B640" s="1"/>
      <c r="C640" s="1"/>
      <c r="D640" s="1"/>
      <c r="E640" s="1"/>
      <c r="F640" s="1"/>
      <c r="G640" s="1"/>
      <c r="H640" s="1"/>
      <c r="I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x14ac:dyDescent="0.2">
      <c r="A641" s="1"/>
      <c r="B641" s="1"/>
      <c r="C641" s="1"/>
      <c r="D641" s="1"/>
      <c r="E641" s="1"/>
      <c r="F641" s="1"/>
      <c r="G641" s="1"/>
      <c r="H641" s="1"/>
      <c r="I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x14ac:dyDescent="0.2">
      <c r="A642" s="1"/>
      <c r="B642" s="1"/>
      <c r="C642" s="1"/>
      <c r="D642" s="1"/>
      <c r="E642" s="1"/>
      <c r="F642" s="1"/>
      <c r="G642" s="1"/>
      <c r="H642" s="1"/>
      <c r="I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x14ac:dyDescent="0.2">
      <c r="A643" s="1"/>
      <c r="B643" s="1"/>
      <c r="C643" s="1"/>
      <c r="D643" s="1"/>
      <c r="E643" s="1"/>
      <c r="F643" s="1"/>
      <c r="G643" s="1"/>
      <c r="H643" s="1"/>
      <c r="I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x14ac:dyDescent="0.2">
      <c r="A644" s="1"/>
      <c r="B644" s="1"/>
      <c r="C644" s="1"/>
      <c r="D644" s="1"/>
      <c r="E644" s="1"/>
      <c r="F644" s="1"/>
      <c r="G644" s="1"/>
      <c r="H644" s="1"/>
      <c r="I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x14ac:dyDescent="0.2">
      <c r="A645" s="1"/>
      <c r="B645" s="1"/>
      <c r="C645" s="1"/>
      <c r="D645" s="1"/>
      <c r="E645" s="1"/>
      <c r="F645" s="1"/>
      <c r="G645" s="1"/>
      <c r="H645" s="1"/>
      <c r="I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x14ac:dyDescent="0.2">
      <c r="A646" s="1"/>
      <c r="B646" s="1"/>
      <c r="C646" s="1"/>
      <c r="D646" s="1"/>
      <c r="E646" s="1"/>
      <c r="F646" s="1"/>
      <c r="G646" s="1"/>
      <c r="H646" s="1"/>
      <c r="I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x14ac:dyDescent="0.2">
      <c r="A647" s="1"/>
      <c r="B647" s="1"/>
      <c r="C647" s="1"/>
      <c r="D647" s="1"/>
      <c r="E647" s="1"/>
      <c r="F647" s="1"/>
      <c r="G647" s="1"/>
      <c r="H647" s="1"/>
      <c r="I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x14ac:dyDescent="0.2">
      <c r="A648" s="1"/>
      <c r="B648" s="1"/>
      <c r="C648" s="1"/>
      <c r="D648" s="1"/>
      <c r="E648" s="1"/>
      <c r="F648" s="1"/>
      <c r="G648" s="1"/>
      <c r="H648" s="1"/>
      <c r="I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x14ac:dyDescent="0.2">
      <c r="A649" s="1"/>
      <c r="B649" s="1"/>
      <c r="C649" s="1"/>
      <c r="D649" s="1"/>
      <c r="E649" s="1"/>
      <c r="F649" s="1"/>
      <c r="G649" s="1"/>
      <c r="H649" s="1"/>
      <c r="I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x14ac:dyDescent="0.2">
      <c r="A650" s="1"/>
      <c r="B650" s="1"/>
      <c r="C650" s="1"/>
      <c r="D650" s="1"/>
      <c r="E650" s="1"/>
      <c r="F650" s="1"/>
      <c r="G650" s="1"/>
      <c r="H650" s="1"/>
      <c r="I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x14ac:dyDescent="0.2">
      <c r="A651" s="1"/>
      <c r="B651" s="1"/>
      <c r="C651" s="1"/>
      <c r="D651" s="1"/>
      <c r="E651" s="1"/>
      <c r="F651" s="1"/>
      <c r="G651" s="1"/>
      <c r="H651" s="1"/>
      <c r="I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x14ac:dyDescent="0.2">
      <c r="A652" s="1"/>
      <c r="B652" s="1"/>
      <c r="C652" s="1"/>
      <c r="D652" s="1"/>
      <c r="E652" s="1"/>
      <c r="F652" s="1"/>
      <c r="G652" s="1"/>
      <c r="H652" s="1"/>
      <c r="I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x14ac:dyDescent="0.2">
      <c r="A653" s="1"/>
      <c r="B653" s="1"/>
      <c r="C653" s="1"/>
      <c r="D653" s="1"/>
      <c r="E653" s="1"/>
      <c r="F653" s="1"/>
      <c r="G653" s="1"/>
      <c r="H653" s="1"/>
      <c r="I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x14ac:dyDescent="0.2">
      <c r="A654" s="1"/>
      <c r="B654" s="1"/>
      <c r="C654" s="1"/>
      <c r="D654" s="1"/>
      <c r="E654" s="1"/>
      <c r="F654" s="1"/>
      <c r="G654" s="1"/>
      <c r="H654" s="1"/>
      <c r="I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x14ac:dyDescent="0.2">
      <c r="A655" s="1"/>
      <c r="B655" s="1"/>
      <c r="C655" s="1"/>
      <c r="D655" s="1"/>
      <c r="E655" s="1"/>
      <c r="F655" s="1"/>
      <c r="G655" s="1"/>
      <c r="H655" s="1"/>
      <c r="I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x14ac:dyDescent="0.2">
      <c r="A656" s="1"/>
      <c r="B656" s="1"/>
      <c r="C656" s="1"/>
      <c r="D656" s="1"/>
      <c r="E656" s="1"/>
      <c r="F656" s="1"/>
      <c r="G656" s="1"/>
      <c r="H656" s="1"/>
      <c r="I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x14ac:dyDescent="0.2">
      <c r="A657" s="1"/>
      <c r="B657" s="1"/>
      <c r="C657" s="1"/>
      <c r="D657" s="1"/>
      <c r="E657" s="1"/>
      <c r="F657" s="1"/>
      <c r="G657" s="1"/>
      <c r="H657" s="1"/>
      <c r="I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x14ac:dyDescent="0.2">
      <c r="A658" s="1"/>
      <c r="B658" s="1"/>
      <c r="C658" s="1"/>
      <c r="D658" s="1"/>
      <c r="E658" s="1"/>
      <c r="F658" s="1"/>
      <c r="G658" s="1"/>
      <c r="H658" s="1"/>
      <c r="I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x14ac:dyDescent="0.2">
      <c r="A659" s="1"/>
      <c r="B659" s="1"/>
      <c r="C659" s="1"/>
      <c r="D659" s="1"/>
      <c r="E659" s="1"/>
      <c r="F659" s="1"/>
      <c r="G659" s="1"/>
      <c r="H659" s="1"/>
      <c r="I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x14ac:dyDescent="0.2">
      <c r="A660" s="1"/>
      <c r="B660" s="1"/>
      <c r="C660" s="1"/>
      <c r="D660" s="1"/>
      <c r="E660" s="1"/>
      <c r="F660" s="1"/>
      <c r="G660" s="1"/>
      <c r="H660" s="1"/>
      <c r="I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x14ac:dyDescent="0.2">
      <c r="A661" s="1"/>
      <c r="B661" s="1"/>
      <c r="C661" s="1"/>
      <c r="D661" s="1"/>
      <c r="E661" s="1"/>
      <c r="F661" s="1"/>
      <c r="G661" s="1"/>
      <c r="H661" s="1"/>
      <c r="I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x14ac:dyDescent="0.2">
      <c r="A662" s="1"/>
      <c r="B662" s="1"/>
      <c r="C662" s="1"/>
      <c r="D662" s="1"/>
      <c r="E662" s="1"/>
      <c r="F662" s="1"/>
      <c r="G662" s="1"/>
      <c r="H662" s="1"/>
      <c r="I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x14ac:dyDescent="0.2">
      <c r="A663" s="1"/>
      <c r="B663" s="1"/>
      <c r="C663" s="1"/>
      <c r="D663" s="1"/>
      <c r="E663" s="1"/>
      <c r="F663" s="1"/>
      <c r="G663" s="1"/>
      <c r="H663" s="1"/>
      <c r="I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x14ac:dyDescent="0.2">
      <c r="A664" s="1"/>
      <c r="B664" s="1"/>
      <c r="C664" s="1"/>
      <c r="D664" s="1"/>
      <c r="E664" s="1"/>
      <c r="F664" s="1"/>
      <c r="G664" s="1"/>
      <c r="H664" s="1"/>
      <c r="I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x14ac:dyDescent="0.2">
      <c r="A665" s="1"/>
      <c r="B665" s="1"/>
      <c r="C665" s="1"/>
      <c r="D665" s="1"/>
      <c r="E665" s="1"/>
      <c r="F665" s="1"/>
      <c r="G665" s="1"/>
      <c r="H665" s="1"/>
      <c r="I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x14ac:dyDescent="0.2">
      <c r="A666" s="1"/>
      <c r="B666" s="1"/>
      <c r="C666" s="1"/>
      <c r="D666" s="1"/>
      <c r="E666" s="1"/>
      <c r="F666" s="1"/>
      <c r="G666" s="1"/>
      <c r="H666" s="1"/>
      <c r="I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x14ac:dyDescent="0.2">
      <c r="A667" s="1"/>
      <c r="B667" s="1"/>
      <c r="C667" s="1"/>
      <c r="D667" s="1"/>
      <c r="E667" s="1"/>
      <c r="F667" s="1"/>
      <c r="G667" s="1"/>
      <c r="H667" s="1"/>
      <c r="I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x14ac:dyDescent="0.2">
      <c r="A668" s="1"/>
      <c r="B668" s="1"/>
      <c r="C668" s="1"/>
      <c r="D668" s="1"/>
      <c r="E668" s="1"/>
      <c r="F668" s="1"/>
      <c r="G668" s="1"/>
      <c r="H668" s="1"/>
      <c r="I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x14ac:dyDescent="0.2">
      <c r="A669" s="1"/>
      <c r="B669" s="1"/>
      <c r="C669" s="1"/>
      <c r="D669" s="1"/>
      <c r="E669" s="1"/>
      <c r="F669" s="1"/>
      <c r="G669" s="1"/>
      <c r="H669" s="1"/>
      <c r="I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x14ac:dyDescent="0.2">
      <c r="A670" s="1"/>
      <c r="B670" s="1"/>
      <c r="C670" s="1"/>
      <c r="D670" s="1"/>
      <c r="E670" s="1"/>
      <c r="F670" s="1"/>
      <c r="G670" s="1"/>
      <c r="H670" s="1"/>
      <c r="I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x14ac:dyDescent="0.2">
      <c r="A671" s="1"/>
      <c r="B671" s="1"/>
      <c r="C671" s="1"/>
      <c r="D671" s="1"/>
      <c r="E671" s="1"/>
      <c r="F671" s="1"/>
      <c r="G671" s="1"/>
      <c r="H671" s="1"/>
      <c r="I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x14ac:dyDescent="0.2">
      <c r="A672" s="1"/>
      <c r="B672" s="1"/>
      <c r="C672" s="1"/>
      <c r="D672" s="1"/>
      <c r="E672" s="1"/>
      <c r="F672" s="1"/>
      <c r="G672" s="1"/>
      <c r="H672" s="1"/>
      <c r="I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x14ac:dyDescent="0.2">
      <c r="A673" s="1"/>
      <c r="B673" s="1"/>
      <c r="C673" s="1"/>
      <c r="D673" s="1"/>
      <c r="E673" s="1"/>
      <c r="F673" s="1"/>
      <c r="G673" s="1"/>
      <c r="H673" s="1"/>
      <c r="I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x14ac:dyDescent="0.2">
      <c r="A674" s="1"/>
      <c r="B674" s="1"/>
      <c r="C674" s="1"/>
      <c r="D674" s="1"/>
      <c r="E674" s="1"/>
      <c r="F674" s="1"/>
      <c r="G674" s="1"/>
      <c r="H674" s="1"/>
      <c r="I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x14ac:dyDescent="0.2">
      <c r="A675" s="1"/>
      <c r="B675" s="1"/>
      <c r="C675" s="1"/>
      <c r="D675" s="1"/>
      <c r="E675" s="1"/>
      <c r="F675" s="1"/>
      <c r="G675" s="1"/>
      <c r="H675" s="1"/>
      <c r="I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x14ac:dyDescent="0.2">
      <c r="A676" s="1"/>
      <c r="B676" s="1"/>
      <c r="C676" s="1"/>
      <c r="D676" s="1"/>
      <c r="E676" s="1"/>
      <c r="F676" s="1"/>
      <c r="G676" s="1"/>
      <c r="H676" s="1"/>
      <c r="I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x14ac:dyDescent="0.2">
      <c r="A677" s="1"/>
      <c r="B677" s="1"/>
      <c r="C677" s="1"/>
      <c r="D677" s="1"/>
      <c r="E677" s="1"/>
      <c r="F677" s="1"/>
      <c r="G677" s="1"/>
      <c r="H677" s="1"/>
      <c r="I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x14ac:dyDescent="0.2">
      <c r="A678" s="1"/>
      <c r="B678" s="1"/>
      <c r="C678" s="1"/>
      <c r="D678" s="1"/>
      <c r="E678" s="1"/>
      <c r="F678" s="1"/>
      <c r="G678" s="1"/>
      <c r="H678" s="1"/>
      <c r="I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x14ac:dyDescent="0.2">
      <c r="A679" s="1"/>
      <c r="B679" s="1"/>
      <c r="C679" s="1"/>
      <c r="D679" s="1"/>
      <c r="E679" s="1"/>
      <c r="F679" s="1"/>
      <c r="G679" s="1"/>
      <c r="H679" s="1"/>
      <c r="I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x14ac:dyDescent="0.2">
      <c r="A680" s="1"/>
      <c r="B680" s="1"/>
      <c r="C680" s="1"/>
      <c r="D680" s="1"/>
      <c r="E680" s="1"/>
      <c r="F680" s="1"/>
      <c r="G680" s="1"/>
      <c r="H680" s="1"/>
      <c r="I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x14ac:dyDescent="0.2">
      <c r="A681" s="1"/>
      <c r="B681" s="1"/>
      <c r="C681" s="1"/>
      <c r="D681" s="1"/>
      <c r="E681" s="1"/>
      <c r="F681" s="1"/>
      <c r="G681" s="1"/>
      <c r="H681" s="1"/>
      <c r="I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x14ac:dyDescent="0.2">
      <c r="A682" s="1"/>
      <c r="B682" s="1"/>
      <c r="C682" s="1"/>
      <c r="D682" s="1"/>
      <c r="E682" s="1"/>
      <c r="F682" s="1"/>
      <c r="G682" s="1"/>
      <c r="H682" s="1"/>
      <c r="I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x14ac:dyDescent="0.2">
      <c r="A683" s="1"/>
      <c r="B683" s="1"/>
      <c r="C683" s="1"/>
      <c r="D683" s="1"/>
      <c r="E683" s="1"/>
      <c r="F683" s="1"/>
      <c r="G683" s="1"/>
      <c r="H683" s="1"/>
      <c r="I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x14ac:dyDescent="0.2">
      <c r="A684" s="1"/>
      <c r="B684" s="1"/>
      <c r="C684" s="1"/>
      <c r="D684" s="1"/>
      <c r="E684" s="1"/>
      <c r="F684" s="1"/>
      <c r="G684" s="1"/>
      <c r="H684" s="1"/>
      <c r="I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x14ac:dyDescent="0.2">
      <c r="A685" s="1"/>
      <c r="B685" s="1"/>
      <c r="C685" s="1"/>
      <c r="D685" s="1"/>
      <c r="E685" s="1"/>
      <c r="F685" s="1"/>
      <c r="G685" s="1"/>
      <c r="H685" s="1"/>
      <c r="I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x14ac:dyDescent="0.2">
      <c r="A686" s="1"/>
      <c r="B686" s="1"/>
      <c r="C686" s="1"/>
      <c r="D686" s="1"/>
      <c r="E686" s="1"/>
      <c r="F686" s="1"/>
      <c r="G686" s="1"/>
      <c r="H686" s="1"/>
      <c r="I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x14ac:dyDescent="0.2">
      <c r="A687" s="1"/>
      <c r="B687" s="1"/>
      <c r="C687" s="1"/>
      <c r="D687" s="1"/>
      <c r="E687" s="1"/>
      <c r="F687" s="1"/>
      <c r="G687" s="1"/>
      <c r="H687" s="1"/>
      <c r="I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x14ac:dyDescent="0.2">
      <c r="A688" s="1"/>
      <c r="B688" s="1"/>
      <c r="C688" s="1"/>
      <c r="D688" s="1"/>
      <c r="E688" s="1"/>
      <c r="F688" s="1"/>
      <c r="G688" s="1"/>
      <c r="H688" s="1"/>
      <c r="I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x14ac:dyDescent="0.2">
      <c r="A689" s="1"/>
      <c r="B689" s="1"/>
      <c r="C689" s="1"/>
      <c r="D689" s="1"/>
      <c r="E689" s="1"/>
      <c r="F689" s="1"/>
      <c r="G689" s="1"/>
      <c r="H689" s="1"/>
      <c r="I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x14ac:dyDescent="0.2">
      <c r="A690" s="1"/>
      <c r="B690" s="1"/>
      <c r="C690" s="1"/>
      <c r="D690" s="1"/>
      <c r="E690" s="1"/>
      <c r="F690" s="1"/>
      <c r="G690" s="1"/>
      <c r="H690" s="1"/>
      <c r="I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x14ac:dyDescent="0.2">
      <c r="A691" s="1"/>
      <c r="B691" s="1"/>
      <c r="C691" s="1"/>
      <c r="D691" s="1"/>
      <c r="E691" s="1"/>
      <c r="F691" s="1"/>
      <c r="G691" s="1"/>
      <c r="H691" s="1"/>
      <c r="I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x14ac:dyDescent="0.2">
      <c r="A692" s="1"/>
      <c r="B692" s="1"/>
      <c r="C692" s="1"/>
      <c r="D692" s="1"/>
      <c r="E692" s="1"/>
      <c r="F692" s="1"/>
      <c r="G692" s="1"/>
      <c r="H692" s="1"/>
      <c r="I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x14ac:dyDescent="0.2">
      <c r="A693" s="1"/>
      <c r="B693" s="1"/>
      <c r="C693" s="1"/>
      <c r="D693" s="1"/>
      <c r="E693" s="1"/>
      <c r="F693" s="1"/>
      <c r="G693" s="1"/>
      <c r="H693" s="1"/>
      <c r="I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x14ac:dyDescent="0.2">
      <c r="A694" s="1"/>
      <c r="B694" s="1"/>
      <c r="C694" s="1"/>
      <c r="D694" s="1"/>
      <c r="E694" s="1"/>
      <c r="F694" s="1"/>
      <c r="G694" s="1"/>
      <c r="H694" s="1"/>
      <c r="I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x14ac:dyDescent="0.2">
      <c r="A695" s="1"/>
      <c r="B695" s="1"/>
      <c r="C695" s="1"/>
      <c r="D695" s="1"/>
      <c r="E695" s="1"/>
      <c r="F695" s="1"/>
      <c r="G695" s="1"/>
      <c r="H695" s="1"/>
      <c r="I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x14ac:dyDescent="0.2">
      <c r="A696" s="1"/>
      <c r="B696" s="1"/>
      <c r="C696" s="1"/>
      <c r="D696" s="1"/>
      <c r="E696" s="1"/>
      <c r="F696" s="1"/>
      <c r="G696" s="1"/>
      <c r="H696" s="1"/>
      <c r="I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x14ac:dyDescent="0.2">
      <c r="A697" s="1"/>
      <c r="B697" s="1"/>
      <c r="C697" s="1"/>
      <c r="D697" s="1"/>
      <c r="E697" s="1"/>
      <c r="F697" s="1"/>
      <c r="G697" s="1"/>
      <c r="H697" s="1"/>
      <c r="I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x14ac:dyDescent="0.2">
      <c r="A698" s="1"/>
      <c r="B698" s="1"/>
      <c r="C698" s="1"/>
      <c r="D698" s="1"/>
      <c r="E698" s="1"/>
      <c r="F698" s="1"/>
      <c r="G698" s="1"/>
      <c r="H698" s="1"/>
      <c r="I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x14ac:dyDescent="0.2">
      <c r="A699" s="1"/>
      <c r="B699" s="1"/>
      <c r="C699" s="1"/>
      <c r="D699" s="1"/>
      <c r="E699" s="1"/>
      <c r="F699" s="1"/>
      <c r="G699" s="1"/>
      <c r="H699" s="1"/>
      <c r="I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x14ac:dyDescent="0.2">
      <c r="A700" s="1"/>
      <c r="B700" s="1"/>
      <c r="C700" s="1"/>
      <c r="D700" s="1"/>
      <c r="E700" s="1"/>
      <c r="F700" s="1"/>
      <c r="G700" s="1"/>
      <c r="H700" s="1"/>
      <c r="I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x14ac:dyDescent="0.2">
      <c r="A701" s="1"/>
      <c r="B701" s="1"/>
      <c r="C701" s="1"/>
      <c r="D701" s="1"/>
      <c r="E701" s="1"/>
      <c r="F701" s="1"/>
      <c r="G701" s="1"/>
      <c r="H701" s="1"/>
      <c r="I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x14ac:dyDescent="0.2">
      <c r="A702" s="1"/>
      <c r="B702" s="1"/>
      <c r="C702" s="1"/>
      <c r="D702" s="1"/>
      <c r="E702" s="1"/>
      <c r="F702" s="1"/>
      <c r="G702" s="1"/>
      <c r="H702" s="1"/>
      <c r="I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x14ac:dyDescent="0.2">
      <c r="A703" s="1"/>
      <c r="B703" s="1"/>
      <c r="C703" s="1"/>
      <c r="D703" s="1"/>
      <c r="E703" s="1"/>
      <c r="F703" s="1"/>
      <c r="G703" s="1"/>
      <c r="H703" s="1"/>
      <c r="I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x14ac:dyDescent="0.2">
      <c r="A704" s="1"/>
      <c r="B704" s="1"/>
      <c r="C704" s="1"/>
      <c r="D704" s="1"/>
      <c r="E704" s="1"/>
      <c r="F704" s="1"/>
      <c r="G704" s="1"/>
      <c r="H704" s="1"/>
      <c r="I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x14ac:dyDescent="0.2">
      <c r="A705" s="1"/>
      <c r="B705" s="1"/>
      <c r="C705" s="1"/>
      <c r="D705" s="1"/>
      <c r="E705" s="1"/>
      <c r="F705" s="1"/>
      <c r="G705" s="1"/>
      <c r="H705" s="1"/>
      <c r="I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x14ac:dyDescent="0.2">
      <c r="A706" s="1"/>
      <c r="B706" s="1"/>
      <c r="C706" s="1"/>
      <c r="D706" s="1"/>
      <c r="E706" s="1"/>
      <c r="F706" s="1"/>
      <c r="G706" s="1"/>
      <c r="H706" s="1"/>
      <c r="I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x14ac:dyDescent="0.2">
      <c r="A707" s="1"/>
      <c r="B707" s="1"/>
      <c r="C707" s="1"/>
      <c r="D707" s="1"/>
      <c r="E707" s="1"/>
      <c r="F707" s="1"/>
      <c r="G707" s="1"/>
      <c r="H707" s="1"/>
      <c r="I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x14ac:dyDescent="0.2">
      <c r="A708" s="1"/>
      <c r="B708" s="1"/>
      <c r="C708" s="1"/>
      <c r="D708" s="1"/>
      <c r="E708" s="1"/>
      <c r="F708" s="1"/>
      <c r="G708" s="1"/>
      <c r="H708" s="1"/>
      <c r="I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x14ac:dyDescent="0.2">
      <c r="A709" s="1"/>
      <c r="B709" s="1"/>
      <c r="C709" s="1"/>
      <c r="D709" s="1"/>
      <c r="E709" s="1"/>
      <c r="F709" s="1"/>
      <c r="G709" s="1"/>
      <c r="H709" s="1"/>
      <c r="I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x14ac:dyDescent="0.2">
      <c r="A710" s="1"/>
      <c r="B710" s="1"/>
      <c r="C710" s="1"/>
      <c r="D710" s="1"/>
      <c r="E710" s="1"/>
      <c r="F710" s="1"/>
      <c r="G710" s="1"/>
      <c r="H710" s="1"/>
      <c r="I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x14ac:dyDescent="0.2">
      <c r="A711" s="1"/>
      <c r="B711" s="1"/>
      <c r="C711" s="1"/>
      <c r="D711" s="1"/>
      <c r="E711" s="1"/>
      <c r="F711" s="1"/>
      <c r="G711" s="1"/>
      <c r="H711" s="1"/>
      <c r="I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x14ac:dyDescent="0.2">
      <c r="A712" s="1"/>
      <c r="B712" s="1"/>
      <c r="C712" s="1"/>
      <c r="D712" s="1"/>
      <c r="E712" s="1"/>
      <c r="F712" s="1"/>
      <c r="G712" s="1"/>
      <c r="H712" s="1"/>
      <c r="I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x14ac:dyDescent="0.2">
      <c r="A713" s="1"/>
      <c r="B713" s="1"/>
      <c r="C713" s="1"/>
      <c r="D713" s="1"/>
      <c r="E713" s="1"/>
      <c r="F713" s="1"/>
      <c r="G713" s="1"/>
      <c r="H713" s="1"/>
      <c r="I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x14ac:dyDescent="0.2">
      <c r="A714" s="1"/>
      <c r="B714" s="1"/>
      <c r="C714" s="1"/>
      <c r="D714" s="1"/>
      <c r="E714" s="1"/>
      <c r="F714" s="1"/>
      <c r="G714" s="1"/>
      <c r="H714" s="1"/>
      <c r="I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x14ac:dyDescent="0.2">
      <c r="A715" s="1"/>
      <c r="B715" s="1"/>
      <c r="C715" s="1"/>
      <c r="D715" s="1"/>
      <c r="E715" s="1"/>
      <c r="F715" s="1"/>
      <c r="G715" s="1"/>
      <c r="H715" s="1"/>
      <c r="I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x14ac:dyDescent="0.2">
      <c r="A716" s="1"/>
      <c r="B716" s="1"/>
      <c r="C716" s="1"/>
      <c r="D716" s="1"/>
      <c r="E716" s="1"/>
      <c r="F716" s="1"/>
      <c r="G716" s="1"/>
      <c r="H716" s="1"/>
      <c r="I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x14ac:dyDescent="0.2">
      <c r="A717" s="1"/>
      <c r="B717" s="1"/>
      <c r="C717" s="1"/>
      <c r="D717" s="1"/>
      <c r="E717" s="1"/>
      <c r="F717" s="1"/>
      <c r="G717" s="1"/>
      <c r="H717" s="1"/>
      <c r="I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x14ac:dyDescent="0.2">
      <c r="A718" s="1"/>
      <c r="B718" s="1"/>
      <c r="C718" s="1"/>
      <c r="D718" s="1"/>
      <c r="E718" s="1"/>
      <c r="F718" s="1"/>
      <c r="G718" s="1"/>
      <c r="H718" s="1"/>
      <c r="I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x14ac:dyDescent="0.2">
      <c r="A719" s="1"/>
      <c r="B719" s="1"/>
      <c r="C719" s="1"/>
      <c r="D719" s="1"/>
      <c r="E719" s="1"/>
      <c r="F719" s="1"/>
      <c r="G719" s="1"/>
      <c r="H719" s="1"/>
      <c r="I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x14ac:dyDescent="0.2">
      <c r="A720" s="1"/>
      <c r="B720" s="1"/>
      <c r="C720" s="1"/>
      <c r="D720" s="1"/>
      <c r="E720" s="1"/>
      <c r="F720" s="1"/>
      <c r="G720" s="1"/>
      <c r="H720" s="1"/>
      <c r="I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x14ac:dyDescent="0.2">
      <c r="A721" s="1"/>
      <c r="B721" s="1"/>
      <c r="C721" s="1"/>
      <c r="D721" s="1"/>
      <c r="E721" s="1"/>
      <c r="F721" s="1"/>
      <c r="G721" s="1"/>
      <c r="H721" s="1"/>
      <c r="I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x14ac:dyDescent="0.2">
      <c r="A722" s="1"/>
      <c r="B722" s="1"/>
      <c r="C722" s="1"/>
      <c r="D722" s="1"/>
      <c r="E722" s="1"/>
      <c r="F722" s="1"/>
      <c r="G722" s="1"/>
      <c r="H722" s="1"/>
      <c r="I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x14ac:dyDescent="0.2">
      <c r="A723" s="1"/>
      <c r="B723" s="1"/>
      <c r="C723" s="1"/>
      <c r="D723" s="1"/>
      <c r="E723" s="1"/>
      <c r="F723" s="1"/>
      <c r="G723" s="1"/>
      <c r="H723" s="1"/>
      <c r="I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x14ac:dyDescent="0.2">
      <c r="A724" s="1"/>
      <c r="B724" s="1"/>
      <c r="C724" s="1"/>
      <c r="D724" s="1"/>
      <c r="E724" s="1"/>
      <c r="F724" s="1"/>
      <c r="G724" s="1"/>
      <c r="H724" s="1"/>
      <c r="I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x14ac:dyDescent="0.2">
      <c r="A725" s="1"/>
      <c r="B725" s="1"/>
      <c r="C725" s="1"/>
      <c r="D725" s="1"/>
      <c r="E725" s="1"/>
      <c r="F725" s="1"/>
      <c r="G725" s="1"/>
      <c r="H725" s="1"/>
      <c r="I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x14ac:dyDescent="0.2">
      <c r="A726" s="1"/>
      <c r="B726" s="1"/>
      <c r="C726" s="1"/>
      <c r="D726" s="1"/>
      <c r="E726" s="1"/>
      <c r="F726" s="1"/>
      <c r="G726" s="1"/>
      <c r="H726" s="1"/>
      <c r="I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x14ac:dyDescent="0.2">
      <c r="A727" s="1"/>
      <c r="B727" s="1"/>
      <c r="C727" s="1"/>
      <c r="D727" s="1"/>
      <c r="E727" s="1"/>
      <c r="F727" s="1"/>
      <c r="G727" s="1"/>
      <c r="H727" s="1"/>
      <c r="I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x14ac:dyDescent="0.2">
      <c r="A728" s="1"/>
      <c r="B728" s="1"/>
      <c r="C728" s="1"/>
      <c r="D728" s="1"/>
      <c r="E728" s="1"/>
      <c r="F728" s="1"/>
      <c r="G728" s="1"/>
      <c r="H728" s="1"/>
      <c r="I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x14ac:dyDescent="0.2">
      <c r="A729" s="1"/>
      <c r="B729" s="1"/>
      <c r="C729" s="1"/>
      <c r="D729" s="1"/>
      <c r="E729" s="1"/>
      <c r="F729" s="1"/>
      <c r="G729" s="1"/>
      <c r="H729" s="1"/>
      <c r="I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x14ac:dyDescent="0.2">
      <c r="A730" s="1"/>
      <c r="B730" s="1"/>
      <c r="C730" s="1"/>
      <c r="D730" s="1"/>
      <c r="E730" s="1"/>
      <c r="F730" s="1"/>
      <c r="G730" s="1"/>
      <c r="H730" s="1"/>
      <c r="I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x14ac:dyDescent="0.2">
      <c r="A731" s="1"/>
      <c r="B731" s="1"/>
      <c r="C731" s="1"/>
      <c r="D731" s="1"/>
      <c r="E731" s="1"/>
      <c r="F731" s="1"/>
      <c r="G731" s="1"/>
      <c r="H731" s="1"/>
      <c r="I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x14ac:dyDescent="0.2">
      <c r="A732" s="1"/>
      <c r="B732" s="1"/>
      <c r="C732" s="1"/>
      <c r="D732" s="1"/>
      <c r="E732" s="1"/>
      <c r="F732" s="1"/>
      <c r="G732" s="1"/>
      <c r="H732" s="1"/>
      <c r="I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x14ac:dyDescent="0.2">
      <c r="A733" s="1"/>
      <c r="B733" s="1"/>
      <c r="C733" s="1"/>
      <c r="D733" s="1"/>
      <c r="E733" s="1"/>
      <c r="F733" s="1"/>
      <c r="G733" s="1"/>
      <c r="H733" s="1"/>
      <c r="I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x14ac:dyDescent="0.2">
      <c r="A734" s="1"/>
      <c r="B734" s="1"/>
      <c r="C734" s="1"/>
      <c r="D734" s="1"/>
      <c r="E734" s="1"/>
      <c r="F734" s="1"/>
      <c r="G734" s="1"/>
      <c r="H734" s="1"/>
      <c r="I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x14ac:dyDescent="0.2">
      <c r="A735" s="1"/>
      <c r="B735" s="1"/>
      <c r="C735" s="1"/>
      <c r="D735" s="1"/>
      <c r="E735" s="1"/>
      <c r="F735" s="1"/>
      <c r="G735" s="1"/>
      <c r="H735" s="1"/>
      <c r="I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x14ac:dyDescent="0.2">
      <c r="A736" s="1"/>
      <c r="B736" s="1"/>
      <c r="C736" s="1"/>
      <c r="D736" s="1"/>
      <c r="E736" s="1"/>
      <c r="F736" s="1"/>
      <c r="G736" s="1"/>
      <c r="H736" s="1"/>
      <c r="I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x14ac:dyDescent="0.2">
      <c r="A737" s="1"/>
      <c r="B737" s="1"/>
      <c r="C737" s="1"/>
      <c r="D737" s="1"/>
      <c r="E737" s="1"/>
      <c r="F737" s="1"/>
      <c r="G737" s="1"/>
      <c r="H737" s="1"/>
      <c r="I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x14ac:dyDescent="0.2">
      <c r="A738" s="1"/>
      <c r="B738" s="1"/>
      <c r="C738" s="1"/>
      <c r="D738" s="1"/>
      <c r="E738" s="1"/>
      <c r="F738" s="1"/>
      <c r="G738" s="1"/>
      <c r="H738" s="1"/>
      <c r="I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x14ac:dyDescent="0.2">
      <c r="A739" s="1"/>
      <c r="B739" s="1"/>
      <c r="C739" s="1"/>
      <c r="D739" s="1"/>
      <c r="E739" s="1"/>
      <c r="F739" s="1"/>
      <c r="G739" s="1"/>
      <c r="H739" s="1"/>
      <c r="I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x14ac:dyDescent="0.2">
      <c r="A740" s="1"/>
      <c r="B740" s="1"/>
      <c r="C740" s="1"/>
      <c r="D740" s="1"/>
      <c r="E740" s="1"/>
      <c r="F740" s="1"/>
      <c r="G740" s="1"/>
      <c r="H740" s="1"/>
      <c r="I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x14ac:dyDescent="0.2">
      <c r="A741" s="1"/>
      <c r="B741" s="1"/>
      <c r="C741" s="1"/>
      <c r="D741" s="1"/>
      <c r="E741" s="1"/>
      <c r="F741" s="1"/>
      <c r="G741" s="1"/>
      <c r="H741" s="1"/>
      <c r="I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x14ac:dyDescent="0.2">
      <c r="A742" s="1"/>
      <c r="B742" s="1"/>
      <c r="C742" s="1"/>
      <c r="D742" s="1"/>
      <c r="E742" s="1"/>
      <c r="F742" s="1"/>
      <c r="G742" s="1"/>
      <c r="H742" s="1"/>
      <c r="I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x14ac:dyDescent="0.2">
      <c r="A743" s="1"/>
      <c r="B743" s="1"/>
      <c r="C743" s="1"/>
      <c r="D743" s="1"/>
      <c r="E743" s="1"/>
      <c r="F743" s="1"/>
      <c r="G743" s="1"/>
      <c r="H743" s="1"/>
      <c r="I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x14ac:dyDescent="0.2">
      <c r="A744" s="1"/>
      <c r="B744" s="1"/>
      <c r="C744" s="1"/>
      <c r="D744" s="1"/>
      <c r="E744" s="1"/>
      <c r="F744" s="1"/>
      <c r="G744" s="1"/>
      <c r="H744" s="1"/>
      <c r="I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x14ac:dyDescent="0.2">
      <c r="A745" s="1"/>
      <c r="B745" s="1"/>
      <c r="C745" s="1"/>
      <c r="D745" s="1"/>
      <c r="E745" s="1"/>
      <c r="F745" s="1"/>
      <c r="G745" s="1"/>
      <c r="H745" s="1"/>
      <c r="I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x14ac:dyDescent="0.2">
      <c r="A746" s="1"/>
      <c r="B746" s="1"/>
      <c r="C746" s="1"/>
      <c r="D746" s="1"/>
      <c r="E746" s="1"/>
      <c r="F746" s="1"/>
      <c r="G746" s="1"/>
      <c r="H746" s="1"/>
      <c r="I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x14ac:dyDescent="0.2">
      <c r="A747" s="1"/>
      <c r="B747" s="1"/>
      <c r="C747" s="1"/>
      <c r="D747" s="1"/>
      <c r="E747" s="1"/>
      <c r="F747" s="1"/>
      <c r="G747" s="1"/>
      <c r="H747" s="1"/>
      <c r="I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x14ac:dyDescent="0.2">
      <c r="A748" s="1"/>
      <c r="B748" s="1"/>
      <c r="C748" s="1"/>
      <c r="D748" s="1"/>
      <c r="E748" s="1"/>
      <c r="F748" s="1"/>
      <c r="G748" s="1"/>
      <c r="H748" s="1"/>
      <c r="I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x14ac:dyDescent="0.2">
      <c r="A749" s="1"/>
      <c r="B749" s="1"/>
      <c r="C749" s="1"/>
      <c r="D749" s="1"/>
      <c r="E749" s="1"/>
      <c r="F749" s="1"/>
      <c r="G749" s="1"/>
      <c r="H749" s="1"/>
      <c r="I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x14ac:dyDescent="0.2">
      <c r="A750" s="1"/>
      <c r="B750" s="1"/>
      <c r="C750" s="1"/>
      <c r="D750" s="1"/>
      <c r="E750" s="1"/>
      <c r="F750" s="1"/>
      <c r="G750" s="1"/>
      <c r="H750" s="1"/>
      <c r="I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x14ac:dyDescent="0.2">
      <c r="A751" s="1"/>
      <c r="B751" s="1"/>
      <c r="C751" s="1"/>
      <c r="D751" s="1"/>
      <c r="E751" s="1"/>
      <c r="F751" s="1"/>
      <c r="G751" s="1"/>
      <c r="H751" s="1"/>
      <c r="I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x14ac:dyDescent="0.2">
      <c r="A752" s="1"/>
      <c r="B752" s="1"/>
      <c r="C752" s="1"/>
      <c r="D752" s="1"/>
      <c r="E752" s="1"/>
      <c r="F752" s="1"/>
      <c r="G752" s="1"/>
      <c r="H752" s="1"/>
      <c r="I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x14ac:dyDescent="0.2">
      <c r="A753" s="1"/>
      <c r="B753" s="1"/>
      <c r="C753" s="1"/>
      <c r="D753" s="1"/>
      <c r="E753" s="1"/>
      <c r="F753" s="1"/>
      <c r="G753" s="1"/>
      <c r="H753" s="1"/>
      <c r="I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x14ac:dyDescent="0.2">
      <c r="A754" s="1"/>
      <c r="B754" s="1"/>
      <c r="C754" s="1"/>
      <c r="D754" s="1"/>
      <c r="E754" s="1"/>
      <c r="F754" s="1"/>
      <c r="G754" s="1"/>
      <c r="H754" s="1"/>
      <c r="I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x14ac:dyDescent="0.2">
      <c r="A755" s="1"/>
      <c r="B755" s="1"/>
      <c r="C755" s="1"/>
      <c r="D755" s="1"/>
      <c r="E755" s="1"/>
      <c r="F755" s="1"/>
      <c r="G755" s="1"/>
      <c r="H755" s="1"/>
      <c r="I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x14ac:dyDescent="0.2">
      <c r="A756" s="1"/>
      <c r="B756" s="1"/>
      <c r="C756" s="1"/>
      <c r="D756" s="1"/>
      <c r="E756" s="1"/>
      <c r="F756" s="1"/>
      <c r="G756" s="1"/>
      <c r="H756" s="1"/>
      <c r="I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x14ac:dyDescent="0.2">
      <c r="A757" s="1"/>
      <c r="B757" s="1"/>
      <c r="C757" s="1"/>
      <c r="D757" s="1"/>
      <c r="E757" s="1"/>
      <c r="F757" s="1"/>
      <c r="G757" s="1"/>
      <c r="H757" s="1"/>
      <c r="I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x14ac:dyDescent="0.2">
      <c r="A758" s="1"/>
      <c r="B758" s="1"/>
      <c r="C758" s="1"/>
      <c r="D758" s="1"/>
      <c r="E758" s="1"/>
      <c r="F758" s="1"/>
      <c r="G758" s="1"/>
      <c r="H758" s="1"/>
      <c r="I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x14ac:dyDescent="0.2">
      <c r="A759" s="1"/>
      <c r="B759" s="1"/>
      <c r="C759" s="1"/>
      <c r="D759" s="1"/>
      <c r="E759" s="1"/>
      <c r="F759" s="1"/>
      <c r="G759" s="1"/>
      <c r="H759" s="1"/>
      <c r="I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x14ac:dyDescent="0.2">
      <c r="A760" s="1"/>
      <c r="B760" s="1"/>
      <c r="C760" s="1"/>
      <c r="D760" s="1"/>
      <c r="E760" s="1"/>
      <c r="F760" s="1"/>
      <c r="G760" s="1"/>
      <c r="H760" s="1"/>
      <c r="I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x14ac:dyDescent="0.2">
      <c r="A761" s="1"/>
      <c r="B761" s="1"/>
      <c r="C761" s="1"/>
      <c r="D761" s="1"/>
      <c r="E761" s="1"/>
      <c r="F761" s="1"/>
      <c r="G761" s="1"/>
      <c r="H761" s="1"/>
      <c r="I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x14ac:dyDescent="0.2">
      <c r="A762" s="1"/>
      <c r="B762" s="1"/>
      <c r="C762" s="1"/>
      <c r="D762" s="1"/>
      <c r="E762" s="1"/>
      <c r="F762" s="1"/>
      <c r="G762" s="1"/>
      <c r="H762" s="1"/>
      <c r="I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x14ac:dyDescent="0.2">
      <c r="A763" s="1"/>
      <c r="B763" s="1"/>
      <c r="C763" s="1"/>
      <c r="D763" s="1"/>
      <c r="E763" s="1"/>
      <c r="F763" s="1"/>
      <c r="G763" s="1"/>
      <c r="H763" s="1"/>
      <c r="I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x14ac:dyDescent="0.2">
      <c r="A764" s="1"/>
      <c r="B764" s="1"/>
      <c r="C764" s="1"/>
      <c r="D764" s="1"/>
      <c r="E764" s="1"/>
      <c r="F764" s="1"/>
      <c r="G764" s="1"/>
      <c r="H764" s="1"/>
      <c r="I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x14ac:dyDescent="0.2">
      <c r="A765" s="1"/>
      <c r="B765" s="1"/>
      <c r="C765" s="1"/>
      <c r="D765" s="1"/>
      <c r="E765" s="1"/>
      <c r="F765" s="1"/>
      <c r="G765" s="1"/>
      <c r="H765" s="1"/>
      <c r="I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x14ac:dyDescent="0.2">
      <c r="A766" s="1"/>
      <c r="B766" s="1"/>
      <c r="C766" s="1"/>
      <c r="D766" s="1"/>
      <c r="E766" s="1"/>
      <c r="F766" s="1"/>
      <c r="G766" s="1"/>
      <c r="H766" s="1"/>
      <c r="I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x14ac:dyDescent="0.2">
      <c r="A767" s="1"/>
      <c r="B767" s="1"/>
      <c r="C767" s="1"/>
      <c r="D767" s="1"/>
      <c r="E767" s="1"/>
      <c r="F767" s="1"/>
      <c r="G767" s="1"/>
      <c r="H767" s="1"/>
      <c r="I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x14ac:dyDescent="0.2">
      <c r="A768" s="1"/>
      <c r="B768" s="1"/>
      <c r="C768" s="1"/>
      <c r="D768" s="1"/>
      <c r="E768" s="1"/>
      <c r="F768" s="1"/>
      <c r="G768" s="1"/>
      <c r="H768" s="1"/>
      <c r="I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x14ac:dyDescent="0.2">
      <c r="A769" s="1"/>
      <c r="B769" s="1"/>
      <c r="C769" s="1"/>
      <c r="D769" s="1"/>
      <c r="E769" s="1"/>
      <c r="F769" s="1"/>
      <c r="G769" s="1"/>
      <c r="H769" s="1"/>
      <c r="I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x14ac:dyDescent="0.2">
      <c r="A770" s="1"/>
      <c r="B770" s="1"/>
      <c r="C770" s="1"/>
      <c r="D770" s="1"/>
      <c r="E770" s="1"/>
      <c r="F770" s="1"/>
      <c r="G770" s="1"/>
      <c r="H770" s="1"/>
      <c r="I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x14ac:dyDescent="0.2">
      <c r="A771" s="1"/>
      <c r="B771" s="1"/>
      <c r="C771" s="1"/>
      <c r="D771" s="1"/>
      <c r="E771" s="1"/>
      <c r="F771" s="1"/>
      <c r="G771" s="1"/>
      <c r="H771" s="1"/>
      <c r="I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x14ac:dyDescent="0.2">
      <c r="A772" s="1"/>
      <c r="B772" s="1"/>
      <c r="C772" s="1"/>
      <c r="D772" s="1"/>
      <c r="E772" s="1"/>
      <c r="F772" s="1"/>
      <c r="G772" s="1"/>
      <c r="H772" s="1"/>
      <c r="I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x14ac:dyDescent="0.2">
      <c r="A773" s="1"/>
      <c r="B773" s="1"/>
      <c r="C773" s="1"/>
      <c r="D773" s="1"/>
      <c r="E773" s="1"/>
      <c r="F773" s="1"/>
      <c r="G773" s="1"/>
      <c r="H773" s="1"/>
      <c r="I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x14ac:dyDescent="0.2">
      <c r="A774" s="1"/>
      <c r="B774" s="1"/>
      <c r="C774" s="1"/>
      <c r="D774" s="1"/>
      <c r="E774" s="1"/>
      <c r="F774" s="1"/>
      <c r="G774" s="1"/>
      <c r="H774" s="1"/>
      <c r="I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x14ac:dyDescent="0.2">
      <c r="A775" s="1"/>
      <c r="B775" s="1"/>
      <c r="C775" s="1"/>
      <c r="D775" s="1"/>
      <c r="E775" s="1"/>
      <c r="F775" s="1"/>
      <c r="G775" s="1"/>
      <c r="H775" s="1"/>
      <c r="I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x14ac:dyDescent="0.2">
      <c r="A776" s="1"/>
      <c r="B776" s="1"/>
      <c r="C776" s="1"/>
      <c r="D776" s="1"/>
      <c r="E776" s="1"/>
      <c r="F776" s="1"/>
      <c r="G776" s="1"/>
      <c r="H776" s="1"/>
      <c r="I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x14ac:dyDescent="0.2">
      <c r="A777" s="1"/>
      <c r="B777" s="1"/>
      <c r="C777" s="1"/>
      <c r="D777" s="1"/>
      <c r="E777" s="1"/>
      <c r="F777" s="1"/>
      <c r="G777" s="1"/>
      <c r="H777" s="1"/>
      <c r="I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x14ac:dyDescent="0.2">
      <c r="A778" s="1"/>
      <c r="B778" s="1"/>
      <c r="C778" s="1"/>
      <c r="D778" s="1"/>
      <c r="E778" s="1"/>
      <c r="F778" s="1"/>
      <c r="G778" s="1"/>
      <c r="H778" s="1"/>
      <c r="I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x14ac:dyDescent="0.2">
      <c r="A779" s="1"/>
      <c r="B779" s="1"/>
      <c r="C779" s="1"/>
      <c r="D779" s="1"/>
      <c r="E779" s="1"/>
      <c r="F779" s="1"/>
      <c r="G779" s="1"/>
      <c r="H779" s="1"/>
      <c r="I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x14ac:dyDescent="0.2">
      <c r="A780" s="1"/>
      <c r="B780" s="1"/>
      <c r="C780" s="1"/>
      <c r="D780" s="1"/>
      <c r="E780" s="1"/>
      <c r="F780" s="1"/>
      <c r="G780" s="1"/>
      <c r="H780" s="1"/>
      <c r="I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x14ac:dyDescent="0.2">
      <c r="A781" s="1"/>
      <c r="B781" s="1"/>
      <c r="C781" s="1"/>
      <c r="D781" s="1"/>
      <c r="E781" s="1"/>
      <c r="F781" s="1"/>
      <c r="G781" s="1"/>
      <c r="H781" s="1"/>
      <c r="I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x14ac:dyDescent="0.2">
      <c r="A782" s="1"/>
      <c r="B782" s="1"/>
      <c r="C782" s="1"/>
      <c r="D782" s="1"/>
      <c r="E782" s="1"/>
      <c r="F782" s="1"/>
      <c r="G782" s="1"/>
      <c r="H782" s="1"/>
      <c r="I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x14ac:dyDescent="0.2">
      <c r="A783" s="1"/>
      <c r="B783" s="1"/>
      <c r="C783" s="1"/>
      <c r="D783" s="1"/>
      <c r="E783" s="1"/>
      <c r="F783" s="1"/>
      <c r="G783" s="1"/>
      <c r="H783" s="1"/>
      <c r="I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x14ac:dyDescent="0.2">
      <c r="A784" s="1"/>
      <c r="B784" s="1"/>
      <c r="C784" s="1"/>
      <c r="D784" s="1"/>
      <c r="E784" s="1"/>
      <c r="F784" s="1"/>
      <c r="G784" s="1"/>
      <c r="H784" s="1"/>
      <c r="I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x14ac:dyDescent="0.2">
      <c r="A785" s="1"/>
      <c r="B785" s="1"/>
      <c r="C785" s="1"/>
      <c r="D785" s="1"/>
      <c r="E785" s="1"/>
      <c r="F785" s="1"/>
      <c r="G785" s="1"/>
      <c r="H785" s="1"/>
      <c r="I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x14ac:dyDescent="0.2">
      <c r="A786" s="1"/>
      <c r="B786" s="1"/>
      <c r="C786" s="1"/>
      <c r="D786" s="1"/>
      <c r="E786" s="1"/>
      <c r="F786" s="1"/>
      <c r="G786" s="1"/>
      <c r="H786" s="1"/>
      <c r="I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x14ac:dyDescent="0.2">
      <c r="A787" s="1"/>
      <c r="B787" s="1"/>
      <c r="C787" s="1"/>
      <c r="D787" s="1"/>
      <c r="E787" s="1"/>
      <c r="F787" s="1"/>
      <c r="G787" s="1"/>
      <c r="H787" s="1"/>
      <c r="I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x14ac:dyDescent="0.2">
      <c r="A788" s="1"/>
      <c r="B788" s="1"/>
      <c r="C788" s="1"/>
      <c r="D788" s="1"/>
      <c r="E788" s="1"/>
      <c r="F788" s="1"/>
      <c r="G788" s="1"/>
      <c r="H788" s="1"/>
      <c r="I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x14ac:dyDescent="0.2">
      <c r="A789" s="1"/>
      <c r="B789" s="1"/>
      <c r="C789" s="1"/>
      <c r="D789" s="1"/>
      <c r="E789" s="1"/>
      <c r="F789" s="1"/>
      <c r="G789" s="1"/>
      <c r="H789" s="1"/>
      <c r="I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803"/>
  <sheetViews>
    <sheetView workbookViewId="0">
      <pane xSplit="1" ySplit="1" topLeftCell="B779" activePane="bottomRight" state="frozen"/>
      <selection activeCell="B16" sqref="B16"/>
      <selection pane="topRight" activeCell="B16" sqref="B16"/>
      <selection pane="bottomLeft" activeCell="B16" sqref="B16"/>
      <selection pane="bottomRight" activeCell="C2" sqref="C2:C803"/>
    </sheetView>
  </sheetViews>
  <sheetFormatPr baseColWidth="10" defaultColWidth="11.5703125" defaultRowHeight="14.25" x14ac:dyDescent="0.2"/>
  <cols>
    <col min="1" max="1" width="8.28515625" style="6" bestFit="1" customWidth="1"/>
    <col min="2" max="2" width="89.7109375" style="7" bestFit="1" customWidth="1"/>
    <col min="3" max="3" width="7.140625" bestFit="1" customWidth="1"/>
    <col min="4" max="4" width="11.5703125" style="2"/>
    <col min="6" max="16384" width="11.5703125" style="2"/>
  </cols>
  <sheetData>
    <row r="1" spans="1:3" s="3" customFormat="1" ht="22.5" x14ac:dyDescent="0.2">
      <c r="A1" s="84" t="s">
        <v>979</v>
      </c>
      <c r="B1" s="68" t="s">
        <v>0</v>
      </c>
      <c r="C1" s="69" t="s">
        <v>95</v>
      </c>
    </row>
    <row r="2" spans="1:3" x14ac:dyDescent="0.2">
      <c r="A2" s="9">
        <v>1</v>
      </c>
      <c r="B2" s="66" t="s">
        <v>2</v>
      </c>
      <c r="C2" s="70">
        <v>86094</v>
      </c>
    </row>
    <row r="3" spans="1:3" x14ac:dyDescent="0.2">
      <c r="A3" s="9">
        <v>2</v>
      </c>
      <c r="B3" s="66" t="s">
        <v>3</v>
      </c>
      <c r="C3" s="70">
        <v>28256</v>
      </c>
    </row>
    <row r="4" spans="1:3" x14ac:dyDescent="0.2">
      <c r="A4" s="9">
        <v>3</v>
      </c>
      <c r="B4" s="66" t="s">
        <v>4</v>
      </c>
      <c r="C4" s="70">
        <v>15145</v>
      </c>
    </row>
    <row r="5" spans="1:3" x14ac:dyDescent="0.2">
      <c r="A5" s="9">
        <v>4</v>
      </c>
      <c r="B5" s="66" t="s">
        <v>282</v>
      </c>
      <c r="C5" s="70">
        <v>13221</v>
      </c>
    </row>
    <row r="6" spans="1:3" ht="12.75" customHeight="1" x14ac:dyDescent="0.2">
      <c r="A6" s="9">
        <v>5</v>
      </c>
      <c r="B6" s="66" t="s">
        <v>801</v>
      </c>
      <c r="C6" s="70">
        <v>11311</v>
      </c>
    </row>
    <row r="7" spans="1:3" x14ac:dyDescent="0.2">
      <c r="A7" s="9">
        <v>6</v>
      </c>
      <c r="B7" s="66" t="s">
        <v>205</v>
      </c>
      <c r="C7" s="70">
        <v>8626</v>
      </c>
    </row>
    <row r="8" spans="1:3" x14ac:dyDescent="0.2">
      <c r="A8" s="9">
        <v>7</v>
      </c>
      <c r="B8" s="66" t="s">
        <v>529</v>
      </c>
      <c r="C8" s="70">
        <v>8247</v>
      </c>
    </row>
    <row r="9" spans="1:3" x14ac:dyDescent="0.2">
      <c r="A9" s="9">
        <v>8</v>
      </c>
      <c r="B9" s="66" t="s">
        <v>5</v>
      </c>
      <c r="C9" s="70">
        <v>8204</v>
      </c>
    </row>
    <row r="10" spans="1:3" x14ac:dyDescent="0.2">
      <c r="A10" s="9">
        <v>9</v>
      </c>
      <c r="B10" s="66" t="s">
        <v>6</v>
      </c>
      <c r="C10" s="70">
        <v>7564</v>
      </c>
    </row>
    <row r="11" spans="1:3" x14ac:dyDescent="0.2">
      <c r="A11" s="9">
        <v>10</v>
      </c>
      <c r="B11" s="66" t="s">
        <v>7</v>
      </c>
      <c r="C11" s="70">
        <v>7383</v>
      </c>
    </row>
    <row r="12" spans="1:3" x14ac:dyDescent="0.2">
      <c r="A12" s="9">
        <v>11</v>
      </c>
      <c r="B12" s="66" t="s">
        <v>980</v>
      </c>
      <c r="C12" s="70">
        <v>4978</v>
      </c>
    </row>
    <row r="13" spans="1:3" x14ac:dyDescent="0.2">
      <c r="A13" s="9">
        <v>12</v>
      </c>
      <c r="B13" s="66" t="s">
        <v>449</v>
      </c>
      <c r="C13" s="70">
        <v>4933</v>
      </c>
    </row>
    <row r="14" spans="1:3" x14ac:dyDescent="0.2">
      <c r="A14" s="9">
        <v>13</v>
      </c>
      <c r="B14" s="66" t="s">
        <v>419</v>
      </c>
      <c r="C14" s="70">
        <v>4431</v>
      </c>
    </row>
    <row r="15" spans="1:3" x14ac:dyDescent="0.2">
      <c r="A15" s="9">
        <v>14</v>
      </c>
      <c r="B15" s="66" t="s">
        <v>825</v>
      </c>
      <c r="C15" s="70">
        <v>4367</v>
      </c>
    </row>
    <row r="16" spans="1:3" x14ac:dyDescent="0.2">
      <c r="A16" s="9">
        <v>15</v>
      </c>
      <c r="B16" s="66" t="s">
        <v>680</v>
      </c>
      <c r="C16" s="70">
        <v>4237</v>
      </c>
    </row>
    <row r="17" spans="1:3" x14ac:dyDescent="0.2">
      <c r="A17" s="9">
        <v>16</v>
      </c>
      <c r="B17" s="66" t="s">
        <v>9</v>
      </c>
      <c r="C17" s="70">
        <v>4017</v>
      </c>
    </row>
    <row r="18" spans="1:3" x14ac:dyDescent="0.2">
      <c r="A18" s="9">
        <v>17</v>
      </c>
      <c r="B18" s="66" t="s">
        <v>983</v>
      </c>
      <c r="C18" s="70">
        <v>3928</v>
      </c>
    </row>
    <row r="19" spans="1:3" x14ac:dyDescent="0.2">
      <c r="A19" s="9">
        <v>18</v>
      </c>
      <c r="B19" s="66" t="s">
        <v>10</v>
      </c>
      <c r="C19" s="70">
        <v>3863</v>
      </c>
    </row>
    <row r="20" spans="1:3" x14ac:dyDescent="0.2">
      <c r="A20" s="9">
        <v>19</v>
      </c>
      <c r="B20" s="66" t="s">
        <v>811</v>
      </c>
      <c r="C20" s="70">
        <v>3547</v>
      </c>
    </row>
    <row r="21" spans="1:3" x14ac:dyDescent="0.2">
      <c r="A21" s="9">
        <v>20</v>
      </c>
      <c r="B21" s="66" t="s">
        <v>689</v>
      </c>
      <c r="C21" s="70">
        <v>3115</v>
      </c>
    </row>
    <row r="22" spans="1:3" x14ac:dyDescent="0.2">
      <c r="A22" s="9">
        <v>21</v>
      </c>
      <c r="B22" s="66" t="s">
        <v>11</v>
      </c>
      <c r="C22" s="70">
        <v>3076</v>
      </c>
    </row>
    <row r="23" spans="1:3" x14ac:dyDescent="0.2">
      <c r="A23" s="9">
        <v>22</v>
      </c>
      <c r="B23" s="66" t="s">
        <v>982</v>
      </c>
      <c r="C23" s="70">
        <v>3064</v>
      </c>
    </row>
    <row r="24" spans="1:3" x14ac:dyDescent="0.2">
      <c r="A24" s="9">
        <v>23</v>
      </c>
      <c r="B24" s="66" t="s">
        <v>12</v>
      </c>
      <c r="C24" s="70">
        <v>2931</v>
      </c>
    </row>
    <row r="25" spans="1:3" x14ac:dyDescent="0.2">
      <c r="A25" s="9">
        <v>24</v>
      </c>
      <c r="B25" s="66" t="s">
        <v>13</v>
      </c>
      <c r="C25" s="70">
        <v>2642</v>
      </c>
    </row>
    <row r="26" spans="1:3" x14ac:dyDescent="0.2">
      <c r="A26" s="9">
        <v>25</v>
      </c>
      <c r="B26" s="66" t="s">
        <v>359</v>
      </c>
      <c r="C26" s="70">
        <v>2527</v>
      </c>
    </row>
    <row r="27" spans="1:3" x14ac:dyDescent="0.2">
      <c r="A27" s="9">
        <v>26</v>
      </c>
      <c r="B27" s="66" t="s">
        <v>707</v>
      </c>
      <c r="C27" s="70">
        <v>2518</v>
      </c>
    </row>
    <row r="28" spans="1:3" x14ac:dyDescent="0.2">
      <c r="A28" s="9">
        <v>27</v>
      </c>
      <c r="B28" s="66" t="s">
        <v>799</v>
      </c>
      <c r="C28" s="70">
        <v>2508</v>
      </c>
    </row>
    <row r="29" spans="1:3" x14ac:dyDescent="0.2">
      <c r="A29" s="9">
        <v>28</v>
      </c>
      <c r="B29" s="66" t="s">
        <v>803</v>
      </c>
      <c r="C29" s="70">
        <v>2502</v>
      </c>
    </row>
    <row r="30" spans="1:3" x14ac:dyDescent="0.2">
      <c r="A30" s="9">
        <v>29</v>
      </c>
      <c r="B30" s="66" t="s">
        <v>589</v>
      </c>
      <c r="C30" s="70">
        <v>2466</v>
      </c>
    </row>
    <row r="31" spans="1:3" x14ac:dyDescent="0.2">
      <c r="A31" s="9">
        <v>30</v>
      </c>
      <c r="B31" s="66" t="s">
        <v>15</v>
      </c>
      <c r="C31" s="70">
        <v>2459</v>
      </c>
    </row>
    <row r="32" spans="1:3" x14ac:dyDescent="0.2">
      <c r="A32" s="9">
        <v>31</v>
      </c>
      <c r="B32" s="66" t="s">
        <v>316</v>
      </c>
      <c r="C32" s="70">
        <v>2416</v>
      </c>
    </row>
    <row r="33" spans="1:3" x14ac:dyDescent="0.2">
      <c r="A33" s="9">
        <v>32</v>
      </c>
      <c r="B33" s="66" t="s">
        <v>706</v>
      </c>
      <c r="C33" s="70">
        <v>2415</v>
      </c>
    </row>
    <row r="34" spans="1:3" x14ac:dyDescent="0.2">
      <c r="A34" s="9">
        <v>33</v>
      </c>
      <c r="B34" s="66" t="s">
        <v>669</v>
      </c>
      <c r="C34" s="70">
        <v>2339</v>
      </c>
    </row>
    <row r="35" spans="1:3" x14ac:dyDescent="0.2">
      <c r="A35" s="9">
        <v>34</v>
      </c>
      <c r="B35" s="66" t="s">
        <v>14</v>
      </c>
      <c r="C35" s="70">
        <v>2274</v>
      </c>
    </row>
    <row r="36" spans="1:3" x14ac:dyDescent="0.2">
      <c r="A36" s="9">
        <v>35</v>
      </c>
      <c r="B36" s="66" t="s">
        <v>446</v>
      </c>
      <c r="C36" s="70">
        <v>2173</v>
      </c>
    </row>
    <row r="37" spans="1:3" x14ac:dyDescent="0.2">
      <c r="A37" s="9">
        <v>36</v>
      </c>
      <c r="B37" s="66" t="s">
        <v>981</v>
      </c>
      <c r="C37" s="70">
        <v>2104</v>
      </c>
    </row>
    <row r="38" spans="1:3" x14ac:dyDescent="0.2">
      <c r="A38" s="9">
        <v>37</v>
      </c>
      <c r="B38" s="66" t="s">
        <v>830</v>
      </c>
      <c r="C38" s="70">
        <v>2084</v>
      </c>
    </row>
    <row r="39" spans="1:3" x14ac:dyDescent="0.2">
      <c r="A39" s="9">
        <v>38</v>
      </c>
      <c r="B39" s="66" t="s">
        <v>531</v>
      </c>
      <c r="C39" s="70">
        <v>2002</v>
      </c>
    </row>
    <row r="40" spans="1:3" x14ac:dyDescent="0.2">
      <c r="A40" s="9">
        <v>39</v>
      </c>
      <c r="B40" s="66" t="s">
        <v>505</v>
      </c>
      <c r="C40" s="70">
        <v>1965</v>
      </c>
    </row>
    <row r="41" spans="1:3" x14ac:dyDescent="0.2">
      <c r="A41" s="9">
        <v>40</v>
      </c>
      <c r="B41" s="66" t="s">
        <v>857</v>
      </c>
      <c r="C41" s="70">
        <v>1964</v>
      </c>
    </row>
    <row r="42" spans="1:3" x14ac:dyDescent="0.2">
      <c r="A42" s="9">
        <v>41</v>
      </c>
      <c r="B42" s="66" t="s">
        <v>16</v>
      </c>
      <c r="C42" s="70">
        <v>1917</v>
      </c>
    </row>
    <row r="43" spans="1:3" x14ac:dyDescent="0.2">
      <c r="A43" s="9">
        <v>42</v>
      </c>
      <c r="B43" s="66" t="s">
        <v>819</v>
      </c>
      <c r="C43" s="70">
        <v>1897</v>
      </c>
    </row>
    <row r="44" spans="1:3" x14ac:dyDescent="0.2">
      <c r="A44" s="9">
        <v>43</v>
      </c>
      <c r="B44" s="66" t="s">
        <v>17</v>
      </c>
      <c r="C44" s="70">
        <v>1842</v>
      </c>
    </row>
    <row r="45" spans="1:3" x14ac:dyDescent="0.2">
      <c r="A45" s="9">
        <v>44</v>
      </c>
      <c r="B45" s="66" t="s">
        <v>820</v>
      </c>
      <c r="C45" s="70">
        <v>1800</v>
      </c>
    </row>
    <row r="46" spans="1:3" x14ac:dyDescent="0.2">
      <c r="A46" s="9">
        <v>45</v>
      </c>
      <c r="B46" s="66" t="s">
        <v>18</v>
      </c>
      <c r="C46" s="70">
        <v>1752</v>
      </c>
    </row>
    <row r="47" spans="1:3" x14ac:dyDescent="0.2">
      <c r="A47" s="9">
        <v>46</v>
      </c>
      <c r="B47" s="66" t="s">
        <v>805</v>
      </c>
      <c r="C47" s="70">
        <v>1553</v>
      </c>
    </row>
    <row r="48" spans="1:3" x14ac:dyDescent="0.2">
      <c r="A48" s="9">
        <v>47</v>
      </c>
      <c r="B48" s="66" t="s">
        <v>393</v>
      </c>
      <c r="C48" s="70">
        <v>1550</v>
      </c>
    </row>
    <row r="49" spans="1:3" x14ac:dyDescent="0.2">
      <c r="A49" s="9">
        <v>48</v>
      </c>
      <c r="B49" s="66" t="s">
        <v>353</v>
      </c>
      <c r="C49" s="70">
        <v>1530</v>
      </c>
    </row>
    <row r="50" spans="1:3" x14ac:dyDescent="0.2">
      <c r="A50" s="9">
        <v>49</v>
      </c>
      <c r="B50" s="66" t="s">
        <v>914</v>
      </c>
      <c r="C50" s="70">
        <v>1517</v>
      </c>
    </row>
    <row r="51" spans="1:3" x14ac:dyDescent="0.2">
      <c r="A51" s="9">
        <v>50</v>
      </c>
      <c r="B51" s="66" t="s">
        <v>200</v>
      </c>
      <c r="C51" s="70">
        <v>1513</v>
      </c>
    </row>
    <row r="52" spans="1:3" x14ac:dyDescent="0.2">
      <c r="A52" s="9">
        <v>51</v>
      </c>
      <c r="B52" s="66" t="s">
        <v>814</v>
      </c>
      <c r="C52" s="70">
        <v>1500</v>
      </c>
    </row>
    <row r="53" spans="1:3" x14ac:dyDescent="0.2">
      <c r="A53" s="9">
        <v>52</v>
      </c>
      <c r="B53" s="66" t="s">
        <v>19</v>
      </c>
      <c r="C53" s="70">
        <v>1453</v>
      </c>
    </row>
    <row r="54" spans="1:3" x14ac:dyDescent="0.2">
      <c r="A54" s="9">
        <v>53</v>
      </c>
      <c r="B54" s="66" t="s">
        <v>719</v>
      </c>
      <c r="C54" s="70">
        <v>1445</v>
      </c>
    </row>
    <row r="55" spans="1:3" x14ac:dyDescent="0.2">
      <c r="A55" s="9">
        <v>54</v>
      </c>
      <c r="B55" s="66" t="s">
        <v>772</v>
      </c>
      <c r="C55" s="70">
        <v>1433</v>
      </c>
    </row>
    <row r="56" spans="1:3" x14ac:dyDescent="0.2">
      <c r="A56" s="9">
        <v>55</v>
      </c>
      <c r="B56" s="66" t="s">
        <v>913</v>
      </c>
      <c r="C56" s="70">
        <v>1417</v>
      </c>
    </row>
    <row r="57" spans="1:3" x14ac:dyDescent="0.2">
      <c r="A57" s="9">
        <v>56</v>
      </c>
      <c r="B57" s="66" t="s">
        <v>912</v>
      </c>
      <c r="C57" s="70">
        <v>1386</v>
      </c>
    </row>
    <row r="58" spans="1:3" x14ac:dyDescent="0.2">
      <c r="A58" s="9">
        <v>57</v>
      </c>
      <c r="B58" s="66" t="s">
        <v>685</v>
      </c>
      <c r="C58" s="70">
        <v>1381</v>
      </c>
    </row>
    <row r="59" spans="1:3" x14ac:dyDescent="0.2">
      <c r="A59" s="9">
        <v>58</v>
      </c>
      <c r="B59" s="66" t="s">
        <v>486</v>
      </c>
      <c r="C59" s="70">
        <v>1378</v>
      </c>
    </row>
    <row r="60" spans="1:3" x14ac:dyDescent="0.2">
      <c r="A60" s="9">
        <v>59</v>
      </c>
      <c r="B60" s="66" t="s">
        <v>20</v>
      </c>
      <c r="C60" s="70">
        <v>1327</v>
      </c>
    </row>
    <row r="61" spans="1:3" x14ac:dyDescent="0.2">
      <c r="A61" s="9">
        <v>60</v>
      </c>
      <c r="B61" s="66" t="s">
        <v>800</v>
      </c>
      <c r="C61" s="70">
        <v>1322</v>
      </c>
    </row>
    <row r="62" spans="1:3" x14ac:dyDescent="0.2">
      <c r="A62" s="9">
        <v>61</v>
      </c>
      <c r="B62" s="66" t="s">
        <v>444</v>
      </c>
      <c r="C62" s="70">
        <v>1320</v>
      </c>
    </row>
    <row r="63" spans="1:3" x14ac:dyDescent="0.2">
      <c r="A63" s="9">
        <v>62</v>
      </c>
      <c r="B63" s="66" t="s">
        <v>833</v>
      </c>
      <c r="C63" s="70">
        <v>1306</v>
      </c>
    </row>
    <row r="64" spans="1:3" x14ac:dyDescent="0.2">
      <c r="A64" s="9">
        <v>63</v>
      </c>
      <c r="B64" s="66" t="s">
        <v>817</v>
      </c>
      <c r="C64" s="70">
        <v>1302</v>
      </c>
    </row>
    <row r="65" spans="1:3" x14ac:dyDescent="0.2">
      <c r="A65" s="9">
        <v>64</v>
      </c>
      <c r="B65" s="66" t="s">
        <v>916</v>
      </c>
      <c r="C65" s="70">
        <v>1264</v>
      </c>
    </row>
    <row r="66" spans="1:3" x14ac:dyDescent="0.2">
      <c r="A66" s="9">
        <v>65</v>
      </c>
      <c r="B66" s="66" t="s">
        <v>21</v>
      </c>
      <c r="C66" s="70">
        <v>1262</v>
      </c>
    </row>
    <row r="67" spans="1:3" x14ac:dyDescent="0.2">
      <c r="A67" s="9">
        <v>66</v>
      </c>
      <c r="B67" s="66" t="s">
        <v>872</v>
      </c>
      <c r="C67" s="70">
        <v>1217</v>
      </c>
    </row>
    <row r="68" spans="1:3" x14ac:dyDescent="0.2">
      <c r="A68" s="9">
        <v>67</v>
      </c>
      <c r="B68" s="66" t="s">
        <v>812</v>
      </c>
      <c r="C68" s="70">
        <v>1208</v>
      </c>
    </row>
    <row r="69" spans="1:3" x14ac:dyDescent="0.2">
      <c r="A69" s="9">
        <v>68</v>
      </c>
      <c r="B69" s="66" t="s">
        <v>22</v>
      </c>
      <c r="C69" s="70">
        <v>1191</v>
      </c>
    </row>
    <row r="70" spans="1:3" x14ac:dyDescent="0.2">
      <c r="A70" s="9">
        <v>69</v>
      </c>
      <c r="B70" s="66" t="s">
        <v>355</v>
      </c>
      <c r="C70" s="70">
        <v>1168</v>
      </c>
    </row>
    <row r="71" spans="1:3" x14ac:dyDescent="0.2">
      <c r="A71" s="9">
        <v>70</v>
      </c>
      <c r="B71" s="66" t="s">
        <v>23</v>
      </c>
      <c r="C71" s="70">
        <v>1150</v>
      </c>
    </row>
    <row r="72" spans="1:3" x14ac:dyDescent="0.2">
      <c r="A72" s="9">
        <v>71</v>
      </c>
      <c r="B72" s="66" t="s">
        <v>567</v>
      </c>
      <c r="C72" s="70">
        <v>1147</v>
      </c>
    </row>
    <row r="73" spans="1:3" x14ac:dyDescent="0.2">
      <c r="A73" s="9">
        <v>72</v>
      </c>
      <c r="B73" s="66" t="s">
        <v>632</v>
      </c>
      <c r="C73" s="70">
        <v>1117</v>
      </c>
    </row>
    <row r="74" spans="1:3" x14ac:dyDescent="0.2">
      <c r="A74" s="9">
        <v>73</v>
      </c>
      <c r="B74" s="66" t="s">
        <v>415</v>
      </c>
      <c r="C74" s="70">
        <v>1115</v>
      </c>
    </row>
    <row r="75" spans="1:3" x14ac:dyDescent="0.2">
      <c r="A75" s="9">
        <v>74</v>
      </c>
      <c r="B75" s="66" t="s">
        <v>769</v>
      </c>
      <c r="C75" s="70">
        <v>1069</v>
      </c>
    </row>
    <row r="76" spans="1:3" x14ac:dyDescent="0.2">
      <c r="A76" s="9">
        <v>75</v>
      </c>
      <c r="B76" s="66" t="s">
        <v>290</v>
      </c>
      <c r="C76" s="70">
        <v>1057</v>
      </c>
    </row>
    <row r="77" spans="1:3" x14ac:dyDescent="0.2">
      <c r="A77" s="9">
        <v>76</v>
      </c>
      <c r="B77" s="66" t="s">
        <v>518</v>
      </c>
      <c r="C77" s="70">
        <v>1049</v>
      </c>
    </row>
    <row r="78" spans="1:3" x14ac:dyDescent="0.2">
      <c r="A78" s="9">
        <v>77</v>
      </c>
      <c r="B78" s="66" t="s">
        <v>816</v>
      </c>
      <c r="C78" s="70">
        <v>1029</v>
      </c>
    </row>
    <row r="79" spans="1:3" x14ac:dyDescent="0.2">
      <c r="A79" s="9">
        <v>78</v>
      </c>
      <c r="B79" s="66" t="s">
        <v>420</v>
      </c>
      <c r="C79" s="70">
        <v>996</v>
      </c>
    </row>
    <row r="80" spans="1:3" x14ac:dyDescent="0.2">
      <c r="A80" s="9">
        <v>79</v>
      </c>
      <c r="B80" s="66" t="s">
        <v>24</v>
      </c>
      <c r="C80" s="70">
        <v>991</v>
      </c>
    </row>
    <row r="81" spans="1:3" x14ac:dyDescent="0.2">
      <c r="A81" s="9">
        <v>80</v>
      </c>
      <c r="B81" s="66" t="s">
        <v>911</v>
      </c>
      <c r="C81" s="70">
        <v>972</v>
      </c>
    </row>
    <row r="82" spans="1:3" x14ac:dyDescent="0.2">
      <c r="A82" s="9">
        <v>81</v>
      </c>
      <c r="B82" s="66" t="s">
        <v>868</v>
      </c>
      <c r="C82" s="70">
        <v>954</v>
      </c>
    </row>
    <row r="83" spans="1:3" x14ac:dyDescent="0.2">
      <c r="A83" s="9">
        <v>82</v>
      </c>
      <c r="B83" s="66" t="s">
        <v>25</v>
      </c>
      <c r="C83" s="70">
        <v>946</v>
      </c>
    </row>
    <row r="84" spans="1:3" x14ac:dyDescent="0.2">
      <c r="A84" s="9">
        <v>83</v>
      </c>
      <c r="B84" s="66" t="s">
        <v>668</v>
      </c>
      <c r="C84" s="70">
        <v>922</v>
      </c>
    </row>
    <row r="85" spans="1:3" x14ac:dyDescent="0.2">
      <c r="A85" s="9">
        <v>84</v>
      </c>
      <c r="B85" s="66" t="s">
        <v>818</v>
      </c>
      <c r="C85" s="70">
        <v>913</v>
      </c>
    </row>
    <row r="86" spans="1:3" x14ac:dyDescent="0.2">
      <c r="A86" s="9">
        <v>85</v>
      </c>
      <c r="B86" s="66" t="s">
        <v>376</v>
      </c>
      <c r="C86" s="70">
        <v>910</v>
      </c>
    </row>
    <row r="87" spans="1:3" x14ac:dyDescent="0.2">
      <c r="A87" s="9">
        <v>86</v>
      </c>
      <c r="B87" s="66" t="s">
        <v>357</v>
      </c>
      <c r="C87" s="70">
        <v>905</v>
      </c>
    </row>
    <row r="88" spans="1:3" x14ac:dyDescent="0.2">
      <c r="A88" s="9">
        <v>87</v>
      </c>
      <c r="B88" s="66" t="s">
        <v>703</v>
      </c>
      <c r="C88" s="70">
        <v>904</v>
      </c>
    </row>
    <row r="89" spans="1:3" x14ac:dyDescent="0.2">
      <c r="A89" s="9">
        <v>88</v>
      </c>
      <c r="B89" s="66" t="s">
        <v>815</v>
      </c>
      <c r="C89" s="70">
        <v>891</v>
      </c>
    </row>
    <row r="90" spans="1:3" x14ac:dyDescent="0.2">
      <c r="A90" s="9">
        <v>89</v>
      </c>
      <c r="B90" s="66" t="s">
        <v>654</v>
      </c>
      <c r="C90" s="70">
        <v>889</v>
      </c>
    </row>
    <row r="91" spans="1:3" x14ac:dyDescent="0.2">
      <c r="A91" s="9">
        <v>90</v>
      </c>
      <c r="B91" s="66" t="s">
        <v>312</v>
      </c>
      <c r="C91" s="70">
        <v>888</v>
      </c>
    </row>
    <row r="92" spans="1:3" x14ac:dyDescent="0.2">
      <c r="A92" s="9">
        <v>91</v>
      </c>
      <c r="B92" s="66" t="s">
        <v>792</v>
      </c>
      <c r="C92" s="70">
        <v>885</v>
      </c>
    </row>
    <row r="93" spans="1:3" x14ac:dyDescent="0.2">
      <c r="A93" s="9">
        <v>92</v>
      </c>
      <c r="B93" s="66" t="s">
        <v>660</v>
      </c>
      <c r="C93" s="70">
        <v>877</v>
      </c>
    </row>
    <row r="94" spans="1:3" x14ac:dyDescent="0.2">
      <c r="A94" s="9">
        <v>93</v>
      </c>
      <c r="B94" s="66" t="s">
        <v>389</v>
      </c>
      <c r="C94" s="70">
        <v>873</v>
      </c>
    </row>
    <row r="95" spans="1:3" x14ac:dyDescent="0.2">
      <c r="A95" s="9">
        <v>94</v>
      </c>
      <c r="B95" s="66" t="s">
        <v>26</v>
      </c>
      <c r="C95" s="70">
        <v>858</v>
      </c>
    </row>
    <row r="96" spans="1:3" x14ac:dyDescent="0.2">
      <c r="A96" s="9">
        <v>95</v>
      </c>
      <c r="B96" s="66" t="s">
        <v>280</v>
      </c>
      <c r="C96" s="70">
        <v>856</v>
      </c>
    </row>
    <row r="97" spans="1:3" x14ac:dyDescent="0.2">
      <c r="A97" s="9">
        <v>96</v>
      </c>
      <c r="B97" s="66" t="s">
        <v>245</v>
      </c>
      <c r="C97" s="70">
        <v>841</v>
      </c>
    </row>
    <row r="98" spans="1:3" x14ac:dyDescent="0.2">
      <c r="A98" s="9">
        <v>97</v>
      </c>
      <c r="B98" s="66" t="s">
        <v>915</v>
      </c>
      <c r="C98" s="70">
        <v>836</v>
      </c>
    </row>
    <row r="99" spans="1:3" x14ac:dyDescent="0.2">
      <c r="A99" s="9">
        <v>98</v>
      </c>
      <c r="B99" s="66" t="s">
        <v>768</v>
      </c>
      <c r="C99" s="70">
        <v>801</v>
      </c>
    </row>
    <row r="100" spans="1:3" x14ac:dyDescent="0.2">
      <c r="A100" s="9">
        <v>99</v>
      </c>
      <c r="B100" s="66" t="s">
        <v>807</v>
      </c>
      <c r="C100" s="70">
        <v>790</v>
      </c>
    </row>
    <row r="101" spans="1:3" x14ac:dyDescent="0.2">
      <c r="A101" s="9">
        <v>100</v>
      </c>
      <c r="B101" s="66" t="s">
        <v>27</v>
      </c>
      <c r="C101" s="70">
        <v>782</v>
      </c>
    </row>
    <row r="102" spans="1:3" x14ac:dyDescent="0.2">
      <c r="A102" s="9">
        <v>101</v>
      </c>
      <c r="B102" s="66" t="s">
        <v>804</v>
      </c>
      <c r="C102" s="70">
        <v>770</v>
      </c>
    </row>
    <row r="103" spans="1:3" x14ac:dyDescent="0.2">
      <c r="A103" s="9">
        <v>102</v>
      </c>
      <c r="B103" s="66" t="s">
        <v>670</v>
      </c>
      <c r="C103" s="70">
        <v>768</v>
      </c>
    </row>
    <row r="104" spans="1:3" x14ac:dyDescent="0.2">
      <c r="A104" s="9">
        <v>103</v>
      </c>
      <c r="B104" s="66" t="s">
        <v>286</v>
      </c>
      <c r="C104" s="70">
        <v>765</v>
      </c>
    </row>
    <row r="105" spans="1:3" x14ac:dyDescent="0.2">
      <c r="A105" s="9">
        <v>104</v>
      </c>
      <c r="B105" s="66" t="s">
        <v>28</v>
      </c>
      <c r="C105" s="70">
        <v>750</v>
      </c>
    </row>
    <row r="106" spans="1:3" x14ac:dyDescent="0.2">
      <c r="A106" s="9">
        <v>105</v>
      </c>
      <c r="B106" s="66" t="s">
        <v>503</v>
      </c>
      <c r="C106" s="70">
        <v>750</v>
      </c>
    </row>
    <row r="107" spans="1:3" x14ac:dyDescent="0.2">
      <c r="A107" s="9">
        <v>106</v>
      </c>
      <c r="B107" s="66" t="s">
        <v>405</v>
      </c>
      <c r="C107" s="70">
        <v>745</v>
      </c>
    </row>
    <row r="108" spans="1:3" x14ac:dyDescent="0.2">
      <c r="A108" s="9">
        <v>107</v>
      </c>
      <c r="B108" s="66" t="s">
        <v>715</v>
      </c>
      <c r="C108" s="70">
        <v>743</v>
      </c>
    </row>
    <row r="109" spans="1:3" x14ac:dyDescent="0.2">
      <c r="A109" s="9">
        <v>108</v>
      </c>
      <c r="B109" s="66" t="s">
        <v>339</v>
      </c>
      <c r="C109" s="70">
        <v>742</v>
      </c>
    </row>
    <row r="110" spans="1:3" x14ac:dyDescent="0.2">
      <c r="A110" s="9">
        <v>109</v>
      </c>
      <c r="B110" s="66" t="s">
        <v>29</v>
      </c>
      <c r="C110" s="70">
        <v>741</v>
      </c>
    </row>
    <row r="111" spans="1:3" x14ac:dyDescent="0.2">
      <c r="A111" s="9">
        <v>110</v>
      </c>
      <c r="B111" s="66" t="s">
        <v>590</v>
      </c>
      <c r="C111" s="70">
        <v>725</v>
      </c>
    </row>
    <row r="112" spans="1:3" x14ac:dyDescent="0.2">
      <c r="A112" s="9">
        <v>111</v>
      </c>
      <c r="B112" s="66" t="s">
        <v>288</v>
      </c>
      <c r="C112" s="70">
        <v>723</v>
      </c>
    </row>
    <row r="113" spans="1:3" x14ac:dyDescent="0.2">
      <c r="A113" s="9">
        <v>112</v>
      </c>
      <c r="B113" s="66" t="s">
        <v>412</v>
      </c>
      <c r="C113" s="70">
        <v>720</v>
      </c>
    </row>
    <row r="114" spans="1:3" x14ac:dyDescent="0.2">
      <c r="A114" s="9">
        <v>113</v>
      </c>
      <c r="B114" s="66" t="s">
        <v>410</v>
      </c>
      <c r="C114" s="70">
        <v>713</v>
      </c>
    </row>
    <row r="115" spans="1:3" x14ac:dyDescent="0.2">
      <c r="A115" s="9">
        <v>114</v>
      </c>
      <c r="B115" s="66" t="s">
        <v>32</v>
      </c>
      <c r="C115" s="70">
        <v>710</v>
      </c>
    </row>
    <row r="116" spans="1:3" x14ac:dyDescent="0.2">
      <c r="A116" s="9">
        <v>115</v>
      </c>
      <c r="B116" s="66" t="s">
        <v>367</v>
      </c>
      <c r="C116" s="70">
        <v>699</v>
      </c>
    </row>
    <row r="117" spans="1:3" x14ac:dyDescent="0.2">
      <c r="A117" s="9">
        <v>116</v>
      </c>
      <c r="B117" s="66" t="s">
        <v>688</v>
      </c>
      <c r="C117" s="70">
        <v>695</v>
      </c>
    </row>
    <row r="118" spans="1:3" x14ac:dyDescent="0.2">
      <c r="A118" s="9">
        <v>117</v>
      </c>
      <c r="B118" s="66" t="s">
        <v>211</v>
      </c>
      <c r="C118" s="70">
        <v>692</v>
      </c>
    </row>
    <row r="119" spans="1:3" x14ac:dyDescent="0.2">
      <c r="A119" s="9">
        <v>118</v>
      </c>
      <c r="B119" s="66" t="s">
        <v>340</v>
      </c>
      <c r="C119" s="70">
        <v>689</v>
      </c>
    </row>
    <row r="120" spans="1:3" x14ac:dyDescent="0.2">
      <c r="A120" s="9">
        <v>119</v>
      </c>
      <c r="B120" s="66" t="s">
        <v>684</v>
      </c>
      <c r="C120" s="70">
        <v>676</v>
      </c>
    </row>
    <row r="121" spans="1:3" x14ac:dyDescent="0.2">
      <c r="A121" s="9">
        <v>120</v>
      </c>
      <c r="B121" s="66" t="s">
        <v>31</v>
      </c>
      <c r="C121" s="70">
        <v>666</v>
      </c>
    </row>
    <row r="122" spans="1:3" x14ac:dyDescent="0.2">
      <c r="A122" s="9">
        <v>121</v>
      </c>
      <c r="B122" s="66" t="s">
        <v>105</v>
      </c>
      <c r="C122" s="70">
        <v>663</v>
      </c>
    </row>
    <row r="123" spans="1:3" x14ac:dyDescent="0.2">
      <c r="A123" s="9">
        <v>122</v>
      </c>
      <c r="B123" s="66" t="s">
        <v>34</v>
      </c>
      <c r="C123" s="70">
        <v>662</v>
      </c>
    </row>
    <row r="124" spans="1:3" x14ac:dyDescent="0.2">
      <c r="A124" s="9">
        <v>123</v>
      </c>
      <c r="B124" s="66" t="s">
        <v>30</v>
      </c>
      <c r="C124" s="70">
        <v>659</v>
      </c>
    </row>
    <row r="125" spans="1:3" x14ac:dyDescent="0.2">
      <c r="A125" s="9">
        <v>124</v>
      </c>
      <c r="B125" s="66" t="s">
        <v>678</v>
      </c>
      <c r="C125" s="70">
        <v>649</v>
      </c>
    </row>
    <row r="126" spans="1:3" x14ac:dyDescent="0.2">
      <c r="A126" s="9">
        <v>125</v>
      </c>
      <c r="B126" s="66" t="s">
        <v>315</v>
      </c>
      <c r="C126" s="70">
        <v>642</v>
      </c>
    </row>
    <row r="127" spans="1:3" x14ac:dyDescent="0.2">
      <c r="A127" s="9">
        <v>126</v>
      </c>
      <c r="B127" s="66" t="s">
        <v>457</v>
      </c>
      <c r="C127" s="70">
        <v>641</v>
      </c>
    </row>
    <row r="128" spans="1:3" x14ac:dyDescent="0.2">
      <c r="A128" s="9">
        <v>127</v>
      </c>
      <c r="B128" s="66" t="s">
        <v>594</v>
      </c>
      <c r="C128" s="70">
        <v>640</v>
      </c>
    </row>
    <row r="129" spans="1:3" x14ac:dyDescent="0.2">
      <c r="A129" s="9">
        <v>128</v>
      </c>
      <c r="B129" s="66" t="s">
        <v>588</v>
      </c>
      <c r="C129" s="70">
        <v>639</v>
      </c>
    </row>
    <row r="130" spans="1:3" x14ac:dyDescent="0.2">
      <c r="A130" s="9">
        <v>129</v>
      </c>
      <c r="B130" s="66" t="s">
        <v>770</v>
      </c>
      <c r="C130" s="70">
        <v>638</v>
      </c>
    </row>
    <row r="131" spans="1:3" x14ac:dyDescent="0.2">
      <c r="A131" s="9">
        <v>130</v>
      </c>
      <c r="B131" s="66" t="s">
        <v>829</v>
      </c>
      <c r="C131" s="70">
        <v>638</v>
      </c>
    </row>
    <row r="132" spans="1:3" x14ac:dyDescent="0.2">
      <c r="A132" s="9">
        <v>131</v>
      </c>
      <c r="B132" s="66" t="s">
        <v>519</v>
      </c>
      <c r="C132" s="70">
        <v>629</v>
      </c>
    </row>
    <row r="133" spans="1:3" x14ac:dyDescent="0.2">
      <c r="A133" s="9">
        <v>132</v>
      </c>
      <c r="B133" s="66" t="s">
        <v>764</v>
      </c>
      <c r="C133" s="70">
        <v>606</v>
      </c>
    </row>
    <row r="134" spans="1:3" x14ac:dyDescent="0.2">
      <c r="A134" s="9">
        <v>133</v>
      </c>
      <c r="B134" s="66" t="s">
        <v>500</v>
      </c>
      <c r="C134" s="70">
        <v>602</v>
      </c>
    </row>
    <row r="135" spans="1:3" x14ac:dyDescent="0.2">
      <c r="A135" s="9">
        <v>134</v>
      </c>
      <c r="B135" s="66" t="s">
        <v>710</v>
      </c>
      <c r="C135" s="70">
        <v>598</v>
      </c>
    </row>
    <row r="136" spans="1:3" x14ac:dyDescent="0.2">
      <c r="A136" s="9">
        <v>135</v>
      </c>
      <c r="B136" s="66" t="s">
        <v>106</v>
      </c>
      <c r="C136" s="70">
        <v>597</v>
      </c>
    </row>
    <row r="137" spans="1:3" x14ac:dyDescent="0.2">
      <c r="A137" s="9">
        <v>136</v>
      </c>
      <c r="B137" s="66" t="s">
        <v>687</v>
      </c>
      <c r="C137" s="70">
        <v>588</v>
      </c>
    </row>
    <row r="138" spans="1:3" x14ac:dyDescent="0.2">
      <c r="A138" s="9">
        <v>137</v>
      </c>
      <c r="B138" s="66" t="s">
        <v>540</v>
      </c>
      <c r="C138" s="70">
        <v>587</v>
      </c>
    </row>
    <row r="139" spans="1:3" x14ac:dyDescent="0.2">
      <c r="A139" s="9">
        <v>138</v>
      </c>
      <c r="B139" s="66" t="s">
        <v>813</v>
      </c>
      <c r="C139" s="70">
        <v>587</v>
      </c>
    </row>
    <row r="140" spans="1:3" x14ac:dyDescent="0.2">
      <c r="A140" s="9">
        <v>139</v>
      </c>
      <c r="B140" s="66" t="s">
        <v>565</v>
      </c>
      <c r="C140" s="70">
        <v>564</v>
      </c>
    </row>
    <row r="141" spans="1:3" x14ac:dyDescent="0.2">
      <c r="A141" s="9">
        <v>140</v>
      </c>
      <c r="B141" s="66" t="s">
        <v>36</v>
      </c>
      <c r="C141" s="70">
        <v>564</v>
      </c>
    </row>
    <row r="142" spans="1:3" x14ac:dyDescent="0.2">
      <c r="A142" s="9">
        <v>141</v>
      </c>
      <c r="B142" s="66" t="s">
        <v>209</v>
      </c>
      <c r="C142" s="70">
        <v>562</v>
      </c>
    </row>
    <row r="143" spans="1:3" x14ac:dyDescent="0.2">
      <c r="A143" s="9">
        <v>142</v>
      </c>
      <c r="B143" s="66" t="s">
        <v>192</v>
      </c>
      <c r="C143" s="70">
        <v>561</v>
      </c>
    </row>
    <row r="144" spans="1:3" x14ac:dyDescent="0.2">
      <c r="A144" s="9">
        <v>143</v>
      </c>
      <c r="B144" s="66" t="s">
        <v>365</v>
      </c>
      <c r="C144" s="70">
        <v>561</v>
      </c>
    </row>
    <row r="145" spans="1:3" x14ac:dyDescent="0.2">
      <c r="A145" s="9">
        <v>144</v>
      </c>
      <c r="B145" s="66" t="s">
        <v>33</v>
      </c>
      <c r="C145" s="70">
        <v>554</v>
      </c>
    </row>
    <row r="146" spans="1:3" x14ac:dyDescent="0.2">
      <c r="A146" s="9">
        <v>145</v>
      </c>
      <c r="B146" s="66" t="s">
        <v>720</v>
      </c>
      <c r="C146" s="70">
        <v>554</v>
      </c>
    </row>
    <row r="147" spans="1:3" x14ac:dyDescent="0.2">
      <c r="A147" s="9">
        <v>146</v>
      </c>
      <c r="B147" s="66" t="s">
        <v>360</v>
      </c>
      <c r="C147" s="70">
        <v>550</v>
      </c>
    </row>
    <row r="148" spans="1:3" x14ac:dyDescent="0.2">
      <c r="A148" s="9">
        <v>147</v>
      </c>
      <c r="B148" s="66" t="s">
        <v>356</v>
      </c>
      <c r="C148" s="70">
        <v>544</v>
      </c>
    </row>
    <row r="149" spans="1:3" x14ac:dyDescent="0.2">
      <c r="A149" s="9">
        <v>148</v>
      </c>
      <c r="B149" s="66" t="s">
        <v>386</v>
      </c>
      <c r="C149" s="70">
        <v>536</v>
      </c>
    </row>
    <row r="150" spans="1:3" x14ac:dyDescent="0.2">
      <c r="A150" s="9">
        <v>149</v>
      </c>
      <c r="B150" s="66" t="s">
        <v>323</v>
      </c>
      <c r="C150" s="70">
        <v>530</v>
      </c>
    </row>
    <row r="151" spans="1:3" x14ac:dyDescent="0.2">
      <c r="A151" s="9">
        <v>150</v>
      </c>
      <c r="B151" s="66" t="s">
        <v>91</v>
      </c>
      <c r="C151" s="70">
        <v>530</v>
      </c>
    </row>
    <row r="152" spans="1:3" x14ac:dyDescent="0.2">
      <c r="A152" s="9">
        <v>151</v>
      </c>
      <c r="B152" s="66" t="s">
        <v>587</v>
      </c>
      <c r="C152" s="70">
        <v>529</v>
      </c>
    </row>
    <row r="153" spans="1:3" x14ac:dyDescent="0.2">
      <c r="A153" s="9">
        <v>152</v>
      </c>
      <c r="B153" s="66" t="s">
        <v>208</v>
      </c>
      <c r="C153" s="70">
        <v>523</v>
      </c>
    </row>
    <row r="154" spans="1:3" x14ac:dyDescent="0.2">
      <c r="A154" s="9">
        <v>153</v>
      </c>
      <c r="B154" s="66" t="s">
        <v>244</v>
      </c>
      <c r="C154" s="70">
        <v>520</v>
      </c>
    </row>
    <row r="155" spans="1:3" x14ac:dyDescent="0.2">
      <c r="A155" s="9">
        <v>154</v>
      </c>
      <c r="B155" s="66" t="s">
        <v>530</v>
      </c>
      <c r="C155" s="70">
        <v>519</v>
      </c>
    </row>
    <row r="156" spans="1:3" x14ac:dyDescent="0.2">
      <c r="A156" s="9">
        <v>155</v>
      </c>
      <c r="B156" s="66" t="s">
        <v>712</v>
      </c>
      <c r="C156" s="70">
        <v>501</v>
      </c>
    </row>
    <row r="157" spans="1:3" x14ac:dyDescent="0.2">
      <c r="A157" s="9">
        <v>156</v>
      </c>
      <c r="B157" s="66" t="s">
        <v>194</v>
      </c>
      <c r="C157" s="70">
        <v>499</v>
      </c>
    </row>
    <row r="158" spans="1:3" x14ac:dyDescent="0.2">
      <c r="A158" s="9">
        <v>157</v>
      </c>
      <c r="B158" s="66" t="s">
        <v>760</v>
      </c>
      <c r="C158" s="70">
        <v>497</v>
      </c>
    </row>
    <row r="159" spans="1:3" x14ac:dyDescent="0.2">
      <c r="A159" s="9">
        <v>158</v>
      </c>
      <c r="B159" s="66" t="s">
        <v>35</v>
      </c>
      <c r="C159" s="70">
        <v>497</v>
      </c>
    </row>
    <row r="160" spans="1:3" x14ac:dyDescent="0.2">
      <c r="A160" s="9">
        <v>159</v>
      </c>
      <c r="B160" s="66" t="s">
        <v>292</v>
      </c>
      <c r="C160" s="70">
        <v>489</v>
      </c>
    </row>
    <row r="161" spans="1:3" x14ac:dyDescent="0.2">
      <c r="A161" s="9">
        <v>160</v>
      </c>
      <c r="B161" s="66" t="s">
        <v>220</v>
      </c>
      <c r="C161" s="70">
        <v>481</v>
      </c>
    </row>
    <row r="162" spans="1:3" x14ac:dyDescent="0.2">
      <c r="A162" s="9">
        <v>161</v>
      </c>
      <c r="B162" s="66" t="s">
        <v>317</v>
      </c>
      <c r="C162" s="70">
        <v>480</v>
      </c>
    </row>
    <row r="163" spans="1:3" x14ac:dyDescent="0.2">
      <c r="A163" s="9">
        <v>162</v>
      </c>
      <c r="B163" s="66" t="s">
        <v>810</v>
      </c>
      <c r="C163" s="70">
        <v>480</v>
      </c>
    </row>
    <row r="164" spans="1:3" x14ac:dyDescent="0.2">
      <c r="A164" s="9">
        <v>163</v>
      </c>
      <c r="B164" s="66" t="s">
        <v>372</v>
      </c>
      <c r="C164" s="70">
        <v>477</v>
      </c>
    </row>
    <row r="165" spans="1:3" x14ac:dyDescent="0.2">
      <c r="A165" s="9">
        <v>164</v>
      </c>
      <c r="B165" s="66" t="s">
        <v>675</v>
      </c>
      <c r="C165" s="70">
        <v>446</v>
      </c>
    </row>
    <row r="166" spans="1:3" x14ac:dyDescent="0.2">
      <c r="A166" s="9">
        <v>165</v>
      </c>
      <c r="B166" s="66" t="s">
        <v>417</v>
      </c>
      <c r="C166" s="70">
        <v>445</v>
      </c>
    </row>
    <row r="167" spans="1:3" x14ac:dyDescent="0.2">
      <c r="A167" s="9">
        <v>166</v>
      </c>
      <c r="B167" s="66" t="s">
        <v>984</v>
      </c>
      <c r="C167" s="70">
        <v>439</v>
      </c>
    </row>
    <row r="168" spans="1:3" x14ac:dyDescent="0.2">
      <c r="A168" s="9">
        <v>167</v>
      </c>
      <c r="B168" s="66" t="s">
        <v>186</v>
      </c>
      <c r="C168" s="70">
        <v>438</v>
      </c>
    </row>
    <row r="169" spans="1:3" x14ac:dyDescent="0.2">
      <c r="A169" s="9">
        <v>168</v>
      </c>
      <c r="B169" s="66" t="s">
        <v>771</v>
      </c>
      <c r="C169" s="70">
        <v>433</v>
      </c>
    </row>
    <row r="170" spans="1:3" x14ac:dyDescent="0.2">
      <c r="A170" s="9">
        <v>169</v>
      </c>
      <c r="B170" s="66" t="s">
        <v>384</v>
      </c>
      <c r="C170" s="70">
        <v>432</v>
      </c>
    </row>
    <row r="171" spans="1:3" x14ac:dyDescent="0.2">
      <c r="A171" s="9">
        <v>170</v>
      </c>
      <c r="B171" s="66" t="s">
        <v>622</v>
      </c>
      <c r="C171" s="70">
        <v>430</v>
      </c>
    </row>
    <row r="172" spans="1:3" x14ac:dyDescent="0.2">
      <c r="A172" s="9">
        <v>171</v>
      </c>
      <c r="B172" s="66" t="s">
        <v>806</v>
      </c>
      <c r="C172" s="70">
        <v>430</v>
      </c>
    </row>
    <row r="173" spans="1:3" x14ac:dyDescent="0.2">
      <c r="A173" s="9">
        <v>172</v>
      </c>
      <c r="B173" s="66" t="s">
        <v>617</v>
      </c>
      <c r="C173" s="70">
        <v>421</v>
      </c>
    </row>
    <row r="174" spans="1:3" x14ac:dyDescent="0.2">
      <c r="A174" s="9">
        <v>173</v>
      </c>
      <c r="B174" s="66" t="s">
        <v>716</v>
      </c>
      <c r="C174" s="70">
        <v>420</v>
      </c>
    </row>
    <row r="175" spans="1:3" x14ac:dyDescent="0.2">
      <c r="A175" s="9">
        <v>174</v>
      </c>
      <c r="B175" s="66" t="s">
        <v>341</v>
      </c>
      <c r="C175" s="70">
        <v>412</v>
      </c>
    </row>
    <row r="176" spans="1:3" x14ac:dyDescent="0.2">
      <c r="A176" s="9">
        <v>175</v>
      </c>
      <c r="B176" s="66" t="s">
        <v>464</v>
      </c>
      <c r="C176" s="70">
        <v>411</v>
      </c>
    </row>
    <row r="177" spans="1:3" x14ac:dyDescent="0.2">
      <c r="A177" s="9">
        <v>176</v>
      </c>
      <c r="B177" s="66" t="s">
        <v>358</v>
      </c>
      <c r="C177" s="70">
        <v>410</v>
      </c>
    </row>
    <row r="178" spans="1:3" x14ac:dyDescent="0.2">
      <c r="A178" s="9">
        <v>177</v>
      </c>
      <c r="B178" s="66" t="s">
        <v>391</v>
      </c>
      <c r="C178" s="70">
        <v>405</v>
      </c>
    </row>
    <row r="179" spans="1:3" x14ac:dyDescent="0.2">
      <c r="A179" s="9">
        <v>178</v>
      </c>
      <c r="B179" s="66" t="s">
        <v>423</v>
      </c>
      <c r="C179" s="70">
        <v>404</v>
      </c>
    </row>
    <row r="180" spans="1:3" x14ac:dyDescent="0.2">
      <c r="A180" s="9">
        <v>179</v>
      </c>
      <c r="B180" s="66" t="s">
        <v>467</v>
      </c>
      <c r="C180" s="70">
        <v>401</v>
      </c>
    </row>
    <row r="181" spans="1:3" x14ac:dyDescent="0.2">
      <c r="A181" s="9">
        <v>180</v>
      </c>
      <c r="B181" s="66" t="s">
        <v>763</v>
      </c>
      <c r="C181" s="70">
        <v>401</v>
      </c>
    </row>
    <row r="182" spans="1:3" x14ac:dyDescent="0.2">
      <c r="A182" s="9">
        <v>181</v>
      </c>
      <c r="B182" s="66" t="s">
        <v>718</v>
      </c>
      <c r="C182" s="70">
        <v>396</v>
      </c>
    </row>
    <row r="183" spans="1:3" x14ac:dyDescent="0.2">
      <c r="A183" s="9">
        <v>182</v>
      </c>
      <c r="B183" s="66" t="s">
        <v>403</v>
      </c>
      <c r="C183" s="70">
        <v>391</v>
      </c>
    </row>
    <row r="184" spans="1:3" x14ac:dyDescent="0.2">
      <c r="A184" s="9">
        <v>183</v>
      </c>
      <c r="B184" s="66" t="s">
        <v>865</v>
      </c>
      <c r="C184" s="70">
        <v>390</v>
      </c>
    </row>
    <row r="185" spans="1:3" x14ac:dyDescent="0.2">
      <c r="A185" s="9">
        <v>184</v>
      </c>
      <c r="B185" s="66" t="s">
        <v>542</v>
      </c>
      <c r="C185" s="70">
        <v>386</v>
      </c>
    </row>
    <row r="186" spans="1:3" x14ac:dyDescent="0.2">
      <c r="A186" s="9">
        <v>185</v>
      </c>
      <c r="B186" s="66" t="s">
        <v>374</v>
      </c>
      <c r="C186" s="70">
        <v>374</v>
      </c>
    </row>
    <row r="187" spans="1:3" x14ac:dyDescent="0.2">
      <c r="A187" s="9">
        <v>186</v>
      </c>
      <c r="B187" s="66" t="s">
        <v>402</v>
      </c>
      <c r="C187" s="70">
        <v>372</v>
      </c>
    </row>
    <row r="188" spans="1:3" x14ac:dyDescent="0.2">
      <c r="A188" s="9">
        <v>187</v>
      </c>
      <c r="B188" s="66" t="s">
        <v>37</v>
      </c>
      <c r="C188" s="70">
        <v>370</v>
      </c>
    </row>
    <row r="189" spans="1:3" x14ac:dyDescent="0.2">
      <c r="A189" s="9">
        <v>188</v>
      </c>
      <c r="B189" s="66" t="s">
        <v>580</v>
      </c>
      <c r="C189" s="70">
        <v>367</v>
      </c>
    </row>
    <row r="190" spans="1:3" x14ac:dyDescent="0.2">
      <c r="A190" s="9">
        <v>189</v>
      </c>
      <c r="B190" s="66" t="s">
        <v>524</v>
      </c>
      <c r="C190" s="70">
        <v>362</v>
      </c>
    </row>
    <row r="191" spans="1:3" x14ac:dyDescent="0.2">
      <c r="A191" s="9">
        <v>190</v>
      </c>
      <c r="B191" s="66" t="s">
        <v>39</v>
      </c>
      <c r="C191" s="70">
        <v>362</v>
      </c>
    </row>
    <row r="192" spans="1:3" x14ac:dyDescent="0.2">
      <c r="A192" s="9">
        <v>191</v>
      </c>
      <c r="B192" s="66" t="s">
        <v>248</v>
      </c>
      <c r="C192" s="70">
        <v>355</v>
      </c>
    </row>
    <row r="193" spans="1:3" x14ac:dyDescent="0.2">
      <c r="A193" s="9">
        <v>192</v>
      </c>
      <c r="B193" s="66" t="s">
        <v>533</v>
      </c>
      <c r="C193" s="70">
        <v>353</v>
      </c>
    </row>
    <row r="194" spans="1:3" x14ac:dyDescent="0.2">
      <c r="A194" s="9">
        <v>193</v>
      </c>
      <c r="B194" s="66" t="s">
        <v>434</v>
      </c>
      <c r="C194" s="70">
        <v>348</v>
      </c>
    </row>
    <row r="195" spans="1:3" x14ac:dyDescent="0.2">
      <c r="A195" s="9">
        <v>194</v>
      </c>
      <c r="B195" s="66" t="s">
        <v>314</v>
      </c>
      <c r="C195" s="70">
        <v>346</v>
      </c>
    </row>
    <row r="196" spans="1:3" x14ac:dyDescent="0.2">
      <c r="A196" s="9">
        <v>195</v>
      </c>
      <c r="B196" s="66" t="s">
        <v>797</v>
      </c>
      <c r="C196" s="70">
        <v>341</v>
      </c>
    </row>
    <row r="197" spans="1:3" x14ac:dyDescent="0.2">
      <c r="A197" s="9">
        <v>196</v>
      </c>
      <c r="B197" s="66" t="s">
        <v>197</v>
      </c>
      <c r="C197" s="70">
        <v>337</v>
      </c>
    </row>
    <row r="198" spans="1:3" x14ac:dyDescent="0.2">
      <c r="A198" s="9">
        <v>197</v>
      </c>
      <c r="B198" s="66" t="s">
        <v>183</v>
      </c>
      <c r="C198" s="70">
        <v>335</v>
      </c>
    </row>
    <row r="199" spans="1:3" x14ac:dyDescent="0.2">
      <c r="A199" s="9">
        <v>198</v>
      </c>
      <c r="B199" s="66" t="s">
        <v>428</v>
      </c>
      <c r="C199" s="70">
        <v>332</v>
      </c>
    </row>
    <row r="200" spans="1:3" x14ac:dyDescent="0.2">
      <c r="A200" s="9">
        <v>199</v>
      </c>
      <c r="B200" s="66" t="s">
        <v>354</v>
      </c>
      <c r="C200" s="70">
        <v>330</v>
      </c>
    </row>
    <row r="201" spans="1:3" x14ac:dyDescent="0.2">
      <c r="A201" s="9">
        <v>200</v>
      </c>
      <c r="B201" s="66" t="s">
        <v>502</v>
      </c>
      <c r="C201" s="70">
        <v>330</v>
      </c>
    </row>
    <row r="202" spans="1:3" x14ac:dyDescent="0.2">
      <c r="A202" s="9">
        <v>201</v>
      </c>
      <c r="B202" s="66" t="s">
        <v>324</v>
      </c>
      <c r="C202" s="70">
        <v>326</v>
      </c>
    </row>
    <row r="203" spans="1:3" x14ac:dyDescent="0.2">
      <c r="A203" s="9">
        <v>202</v>
      </c>
      <c r="B203" s="66" t="s">
        <v>677</v>
      </c>
      <c r="C203" s="70">
        <v>325</v>
      </c>
    </row>
    <row r="204" spans="1:3" x14ac:dyDescent="0.2">
      <c r="A204" s="9">
        <v>203</v>
      </c>
      <c r="B204" s="66" t="s">
        <v>853</v>
      </c>
      <c r="C204" s="70">
        <v>325</v>
      </c>
    </row>
    <row r="205" spans="1:3" x14ac:dyDescent="0.2">
      <c r="A205" s="9">
        <v>204</v>
      </c>
      <c r="B205" s="66" t="s">
        <v>776</v>
      </c>
      <c r="C205" s="70">
        <v>322</v>
      </c>
    </row>
    <row r="206" spans="1:3" x14ac:dyDescent="0.2">
      <c r="A206" s="9">
        <v>205</v>
      </c>
      <c r="B206" s="66" t="s">
        <v>561</v>
      </c>
      <c r="C206" s="70">
        <v>314</v>
      </c>
    </row>
    <row r="207" spans="1:3" x14ac:dyDescent="0.2">
      <c r="A207" s="9">
        <v>206</v>
      </c>
      <c r="B207" s="66" t="s">
        <v>38</v>
      </c>
      <c r="C207" s="70">
        <v>312</v>
      </c>
    </row>
    <row r="208" spans="1:3" x14ac:dyDescent="0.2">
      <c r="A208" s="9">
        <v>207</v>
      </c>
      <c r="B208" s="66" t="s">
        <v>582</v>
      </c>
      <c r="C208" s="70">
        <v>311</v>
      </c>
    </row>
    <row r="209" spans="1:3" x14ac:dyDescent="0.2">
      <c r="A209" s="9">
        <v>208</v>
      </c>
      <c r="B209" s="66" t="s">
        <v>755</v>
      </c>
      <c r="C209" s="70">
        <v>311</v>
      </c>
    </row>
    <row r="210" spans="1:3" x14ac:dyDescent="0.2">
      <c r="A210" s="9">
        <v>209</v>
      </c>
      <c r="B210" s="66" t="s">
        <v>443</v>
      </c>
      <c r="C210" s="70">
        <v>310</v>
      </c>
    </row>
    <row r="211" spans="1:3" x14ac:dyDescent="0.2">
      <c r="A211" s="9">
        <v>210</v>
      </c>
      <c r="B211" s="66" t="s">
        <v>234</v>
      </c>
      <c r="C211" s="70">
        <v>308</v>
      </c>
    </row>
    <row r="212" spans="1:3" x14ac:dyDescent="0.2">
      <c r="A212" s="9">
        <v>211</v>
      </c>
      <c r="B212" s="66" t="s">
        <v>40</v>
      </c>
      <c r="C212" s="70">
        <v>308</v>
      </c>
    </row>
    <row r="213" spans="1:3" x14ac:dyDescent="0.2">
      <c r="A213" s="9">
        <v>212</v>
      </c>
      <c r="B213" s="66" t="s">
        <v>267</v>
      </c>
      <c r="C213" s="70">
        <v>302</v>
      </c>
    </row>
    <row r="214" spans="1:3" x14ac:dyDescent="0.2">
      <c r="A214" s="9">
        <v>213</v>
      </c>
      <c r="B214" s="66" t="s">
        <v>597</v>
      </c>
      <c r="C214" s="70">
        <v>301</v>
      </c>
    </row>
    <row r="215" spans="1:3" x14ac:dyDescent="0.2">
      <c r="A215" s="9">
        <v>214</v>
      </c>
      <c r="B215" s="66" t="s">
        <v>627</v>
      </c>
      <c r="C215" s="70">
        <v>300</v>
      </c>
    </row>
    <row r="216" spans="1:3" x14ac:dyDescent="0.2">
      <c r="A216" s="9">
        <v>215</v>
      </c>
      <c r="B216" s="66" t="s">
        <v>667</v>
      </c>
      <c r="C216" s="70">
        <v>299</v>
      </c>
    </row>
    <row r="217" spans="1:3" x14ac:dyDescent="0.2">
      <c r="A217" s="9">
        <v>216</v>
      </c>
      <c r="B217" s="66" t="s">
        <v>392</v>
      </c>
      <c r="C217" s="70">
        <v>293</v>
      </c>
    </row>
    <row r="218" spans="1:3" x14ac:dyDescent="0.2">
      <c r="A218" s="9">
        <v>217</v>
      </c>
      <c r="B218" s="66" t="s">
        <v>534</v>
      </c>
      <c r="C218" s="70">
        <v>290</v>
      </c>
    </row>
    <row r="219" spans="1:3" x14ac:dyDescent="0.2">
      <c r="A219" s="9">
        <v>218</v>
      </c>
      <c r="B219" s="66" t="s">
        <v>195</v>
      </c>
      <c r="C219" s="70">
        <v>289</v>
      </c>
    </row>
    <row r="220" spans="1:3" x14ac:dyDescent="0.2">
      <c r="A220" s="9">
        <v>219</v>
      </c>
      <c r="B220" s="66" t="s">
        <v>575</v>
      </c>
      <c r="C220" s="70">
        <v>288</v>
      </c>
    </row>
    <row r="221" spans="1:3" x14ac:dyDescent="0.2">
      <c r="A221" s="9">
        <v>220</v>
      </c>
      <c r="B221" s="66" t="s">
        <v>562</v>
      </c>
      <c r="C221" s="70">
        <v>287</v>
      </c>
    </row>
    <row r="222" spans="1:3" x14ac:dyDescent="0.2">
      <c r="A222" s="9">
        <v>221</v>
      </c>
      <c r="B222" s="66" t="s">
        <v>262</v>
      </c>
      <c r="C222" s="70">
        <v>286</v>
      </c>
    </row>
    <row r="223" spans="1:3" x14ac:dyDescent="0.2">
      <c r="A223" s="9">
        <v>222</v>
      </c>
      <c r="B223" s="66" t="s">
        <v>284</v>
      </c>
      <c r="C223" s="70">
        <v>286</v>
      </c>
    </row>
    <row r="224" spans="1:3" x14ac:dyDescent="0.2">
      <c r="A224" s="9">
        <v>223</v>
      </c>
      <c r="B224" s="66" t="s">
        <v>802</v>
      </c>
      <c r="C224" s="70">
        <v>286</v>
      </c>
    </row>
    <row r="225" spans="1:3" x14ac:dyDescent="0.2">
      <c r="A225" s="9">
        <v>224</v>
      </c>
      <c r="B225" s="66" t="s">
        <v>349</v>
      </c>
      <c r="C225" s="70">
        <v>284</v>
      </c>
    </row>
    <row r="226" spans="1:3" x14ac:dyDescent="0.2">
      <c r="A226" s="9">
        <v>225</v>
      </c>
      <c r="B226" s="66" t="s">
        <v>270</v>
      </c>
      <c r="C226" s="70">
        <v>282</v>
      </c>
    </row>
    <row r="227" spans="1:3" x14ac:dyDescent="0.2">
      <c r="A227" s="9">
        <v>226</v>
      </c>
      <c r="B227" s="66" t="s">
        <v>256</v>
      </c>
      <c r="C227" s="70">
        <v>279</v>
      </c>
    </row>
    <row r="228" spans="1:3" x14ac:dyDescent="0.2">
      <c r="A228" s="9">
        <v>227</v>
      </c>
      <c r="B228" s="66" t="s">
        <v>228</v>
      </c>
      <c r="C228" s="70">
        <v>276</v>
      </c>
    </row>
    <row r="229" spans="1:3" x14ac:dyDescent="0.2">
      <c r="A229" s="9">
        <v>228</v>
      </c>
      <c r="B229" s="66" t="s">
        <v>437</v>
      </c>
      <c r="C229" s="70">
        <v>276</v>
      </c>
    </row>
    <row r="230" spans="1:3" x14ac:dyDescent="0.2">
      <c r="A230" s="9">
        <v>229</v>
      </c>
      <c r="B230" s="66" t="s">
        <v>406</v>
      </c>
      <c r="C230" s="70">
        <v>275</v>
      </c>
    </row>
    <row r="231" spans="1:3" x14ac:dyDescent="0.2">
      <c r="A231" s="9">
        <v>230</v>
      </c>
      <c r="B231" s="66" t="s">
        <v>381</v>
      </c>
      <c r="C231" s="70">
        <v>268</v>
      </c>
    </row>
    <row r="232" spans="1:3" x14ac:dyDescent="0.2">
      <c r="A232" s="9">
        <v>231</v>
      </c>
      <c r="B232" s="66" t="s">
        <v>663</v>
      </c>
      <c r="C232" s="70">
        <v>268</v>
      </c>
    </row>
    <row r="233" spans="1:3" x14ac:dyDescent="0.2">
      <c r="A233" s="9">
        <v>232</v>
      </c>
      <c r="B233" s="66" t="s">
        <v>333</v>
      </c>
      <c r="C233" s="70">
        <v>267</v>
      </c>
    </row>
    <row r="234" spans="1:3" x14ac:dyDescent="0.2">
      <c r="A234" s="9">
        <v>233</v>
      </c>
      <c r="B234" s="66" t="s">
        <v>370</v>
      </c>
      <c r="C234" s="70">
        <v>265</v>
      </c>
    </row>
    <row r="235" spans="1:3" x14ac:dyDescent="0.2">
      <c r="A235" s="9">
        <v>234</v>
      </c>
      <c r="B235" s="66" t="s">
        <v>789</v>
      </c>
      <c r="C235" s="70">
        <v>262</v>
      </c>
    </row>
    <row r="236" spans="1:3" x14ac:dyDescent="0.2">
      <c r="A236" s="9">
        <v>235</v>
      </c>
      <c r="B236" s="66" t="s">
        <v>345</v>
      </c>
      <c r="C236" s="70">
        <v>258</v>
      </c>
    </row>
    <row r="237" spans="1:3" x14ac:dyDescent="0.2">
      <c r="A237" s="9">
        <v>236</v>
      </c>
      <c r="B237" s="66" t="s">
        <v>543</v>
      </c>
      <c r="C237" s="70">
        <v>257</v>
      </c>
    </row>
    <row r="238" spans="1:3" x14ac:dyDescent="0.2">
      <c r="A238" s="9">
        <v>237</v>
      </c>
      <c r="B238" s="66" t="s">
        <v>319</v>
      </c>
      <c r="C238" s="70">
        <v>256</v>
      </c>
    </row>
    <row r="239" spans="1:3" x14ac:dyDescent="0.2">
      <c r="A239" s="9">
        <v>238</v>
      </c>
      <c r="B239" s="66" t="s">
        <v>623</v>
      </c>
      <c r="C239" s="70">
        <v>255</v>
      </c>
    </row>
    <row r="240" spans="1:3" x14ac:dyDescent="0.2">
      <c r="A240" s="9">
        <v>239</v>
      </c>
      <c r="B240" s="66" t="s">
        <v>595</v>
      </c>
      <c r="C240" s="70">
        <v>253</v>
      </c>
    </row>
    <row r="241" spans="1:3" x14ac:dyDescent="0.2">
      <c r="A241" s="9">
        <v>240</v>
      </c>
      <c r="B241" s="66" t="s">
        <v>279</v>
      </c>
      <c r="C241" s="70">
        <v>246</v>
      </c>
    </row>
    <row r="242" spans="1:3" x14ac:dyDescent="0.2">
      <c r="A242" s="9">
        <v>241</v>
      </c>
      <c r="B242" s="66" t="s">
        <v>831</v>
      </c>
      <c r="C242" s="70">
        <v>245</v>
      </c>
    </row>
    <row r="243" spans="1:3" x14ac:dyDescent="0.2">
      <c r="A243" s="9">
        <v>242</v>
      </c>
      <c r="B243" s="66" t="s">
        <v>246</v>
      </c>
      <c r="C243" s="70">
        <v>243</v>
      </c>
    </row>
    <row r="244" spans="1:3" x14ac:dyDescent="0.2">
      <c r="A244" s="9">
        <v>243</v>
      </c>
      <c r="B244" s="66" t="s">
        <v>378</v>
      </c>
      <c r="C244" s="70">
        <v>238</v>
      </c>
    </row>
    <row r="245" spans="1:3" x14ac:dyDescent="0.2">
      <c r="A245" s="9">
        <v>244</v>
      </c>
      <c r="B245" s="66" t="s">
        <v>636</v>
      </c>
      <c r="C245" s="70">
        <v>238</v>
      </c>
    </row>
    <row r="246" spans="1:3" x14ac:dyDescent="0.2">
      <c r="A246" s="9">
        <v>245</v>
      </c>
      <c r="B246" s="66" t="s">
        <v>177</v>
      </c>
      <c r="C246" s="70">
        <v>236</v>
      </c>
    </row>
    <row r="247" spans="1:3" x14ac:dyDescent="0.2">
      <c r="A247" s="9">
        <v>246</v>
      </c>
      <c r="B247" s="66" t="s">
        <v>539</v>
      </c>
      <c r="C247" s="70">
        <v>236</v>
      </c>
    </row>
    <row r="248" spans="1:3" x14ac:dyDescent="0.2">
      <c r="A248" s="9">
        <v>247</v>
      </c>
      <c r="B248" s="66" t="s">
        <v>637</v>
      </c>
      <c r="C248" s="70">
        <v>235</v>
      </c>
    </row>
    <row r="249" spans="1:3" x14ac:dyDescent="0.2">
      <c r="A249" s="9">
        <v>248</v>
      </c>
      <c r="B249" s="66" t="s">
        <v>41</v>
      </c>
      <c r="C249" s="70">
        <v>231</v>
      </c>
    </row>
    <row r="250" spans="1:3" x14ac:dyDescent="0.2">
      <c r="A250" s="9">
        <v>249</v>
      </c>
      <c r="B250" s="66" t="s">
        <v>844</v>
      </c>
      <c r="C250" s="70">
        <v>231</v>
      </c>
    </row>
    <row r="251" spans="1:3" x14ac:dyDescent="0.2">
      <c r="A251" s="9">
        <v>250</v>
      </c>
      <c r="B251" s="66" t="s">
        <v>445</v>
      </c>
      <c r="C251" s="70">
        <v>230</v>
      </c>
    </row>
    <row r="252" spans="1:3" x14ac:dyDescent="0.2">
      <c r="A252" s="9">
        <v>251</v>
      </c>
      <c r="B252" s="66" t="s">
        <v>522</v>
      </c>
      <c r="C252" s="70">
        <v>228</v>
      </c>
    </row>
    <row r="253" spans="1:3" x14ac:dyDescent="0.2">
      <c r="A253" s="9">
        <v>252</v>
      </c>
      <c r="B253" s="66" t="s">
        <v>679</v>
      </c>
      <c r="C253" s="70">
        <v>228</v>
      </c>
    </row>
    <row r="254" spans="1:3" x14ac:dyDescent="0.2">
      <c r="A254" s="9">
        <v>253</v>
      </c>
      <c r="B254" s="66" t="s">
        <v>219</v>
      </c>
      <c r="C254" s="70">
        <v>224</v>
      </c>
    </row>
    <row r="255" spans="1:3" x14ac:dyDescent="0.2">
      <c r="A255" s="9">
        <v>254</v>
      </c>
      <c r="B255" s="66" t="s">
        <v>283</v>
      </c>
      <c r="C255" s="70">
        <v>223</v>
      </c>
    </row>
    <row r="256" spans="1:3" x14ac:dyDescent="0.2">
      <c r="A256" s="9">
        <v>255</v>
      </c>
      <c r="B256" s="66" t="s">
        <v>741</v>
      </c>
      <c r="C256" s="70">
        <v>222</v>
      </c>
    </row>
    <row r="257" spans="1:3" x14ac:dyDescent="0.2">
      <c r="A257" s="9">
        <v>256</v>
      </c>
      <c r="B257" s="66" t="s">
        <v>380</v>
      </c>
      <c r="C257" s="70">
        <v>221</v>
      </c>
    </row>
    <row r="258" spans="1:3" x14ac:dyDescent="0.2">
      <c r="A258" s="9">
        <v>257</v>
      </c>
      <c r="B258" s="66" t="s">
        <v>299</v>
      </c>
      <c r="C258" s="70">
        <v>220</v>
      </c>
    </row>
    <row r="259" spans="1:3" x14ac:dyDescent="0.2">
      <c r="A259" s="9">
        <v>258</v>
      </c>
      <c r="B259" s="66" t="s">
        <v>866</v>
      </c>
      <c r="C259" s="70">
        <v>218</v>
      </c>
    </row>
    <row r="260" spans="1:3" x14ac:dyDescent="0.2">
      <c r="A260" s="9">
        <v>259</v>
      </c>
      <c r="B260" s="66" t="s">
        <v>293</v>
      </c>
      <c r="C260" s="70">
        <v>217</v>
      </c>
    </row>
    <row r="261" spans="1:3" x14ac:dyDescent="0.2">
      <c r="A261" s="9">
        <v>260</v>
      </c>
      <c r="B261" s="66" t="s">
        <v>630</v>
      </c>
      <c r="C261" s="70">
        <v>216</v>
      </c>
    </row>
    <row r="262" spans="1:3" x14ac:dyDescent="0.2">
      <c r="A262" s="9">
        <v>261</v>
      </c>
      <c r="B262" s="66" t="s">
        <v>596</v>
      </c>
      <c r="C262" s="70">
        <v>213</v>
      </c>
    </row>
    <row r="263" spans="1:3" x14ac:dyDescent="0.2">
      <c r="A263" s="9">
        <v>262</v>
      </c>
      <c r="B263" s="66" t="s">
        <v>621</v>
      </c>
      <c r="C263" s="70">
        <v>212</v>
      </c>
    </row>
    <row r="264" spans="1:3" x14ac:dyDescent="0.2">
      <c r="A264" s="9">
        <v>263</v>
      </c>
      <c r="B264" s="66" t="s">
        <v>640</v>
      </c>
      <c r="C264" s="70">
        <v>212</v>
      </c>
    </row>
    <row r="265" spans="1:3" x14ac:dyDescent="0.2">
      <c r="A265" s="9">
        <v>264</v>
      </c>
      <c r="B265" s="66" t="s">
        <v>690</v>
      </c>
      <c r="C265" s="70">
        <v>209</v>
      </c>
    </row>
    <row r="266" spans="1:3" x14ac:dyDescent="0.2">
      <c r="A266" s="9">
        <v>265</v>
      </c>
      <c r="B266" s="66" t="s">
        <v>767</v>
      </c>
      <c r="C266" s="70">
        <v>209</v>
      </c>
    </row>
    <row r="267" spans="1:3" x14ac:dyDescent="0.2">
      <c r="A267" s="9">
        <v>266</v>
      </c>
      <c r="B267" s="66" t="s">
        <v>744</v>
      </c>
      <c r="C267" s="70">
        <v>208</v>
      </c>
    </row>
    <row r="268" spans="1:3" x14ac:dyDescent="0.2">
      <c r="A268" s="9">
        <v>267</v>
      </c>
      <c r="B268" s="66" t="s">
        <v>43</v>
      </c>
      <c r="C268" s="70">
        <v>206</v>
      </c>
    </row>
    <row r="269" spans="1:3" x14ac:dyDescent="0.2">
      <c r="A269" s="9">
        <v>268</v>
      </c>
      <c r="B269" s="66" t="s">
        <v>90</v>
      </c>
      <c r="C269" s="70">
        <v>206</v>
      </c>
    </row>
    <row r="270" spans="1:3" x14ac:dyDescent="0.2">
      <c r="A270" s="9">
        <v>269</v>
      </c>
      <c r="B270" s="66" t="s">
        <v>766</v>
      </c>
      <c r="C270" s="70">
        <v>206</v>
      </c>
    </row>
    <row r="271" spans="1:3" x14ac:dyDescent="0.2">
      <c r="A271" s="9">
        <v>270</v>
      </c>
      <c r="B271" s="66" t="s">
        <v>295</v>
      </c>
      <c r="C271" s="70">
        <v>205</v>
      </c>
    </row>
    <row r="272" spans="1:3" x14ac:dyDescent="0.2">
      <c r="A272" s="9">
        <v>271</v>
      </c>
      <c r="B272" s="66" t="s">
        <v>305</v>
      </c>
      <c r="C272" s="70">
        <v>205</v>
      </c>
    </row>
    <row r="273" spans="1:3" x14ac:dyDescent="0.2">
      <c r="A273" s="9">
        <v>272</v>
      </c>
      <c r="B273" s="66" t="s">
        <v>827</v>
      </c>
      <c r="C273" s="70">
        <v>205</v>
      </c>
    </row>
    <row r="274" spans="1:3" x14ac:dyDescent="0.2">
      <c r="A274" s="9">
        <v>273</v>
      </c>
      <c r="B274" s="66" t="s">
        <v>618</v>
      </c>
      <c r="C274" s="70">
        <v>204</v>
      </c>
    </row>
    <row r="275" spans="1:3" x14ac:dyDescent="0.2">
      <c r="A275" s="9">
        <v>274</v>
      </c>
      <c r="B275" s="66" t="s">
        <v>593</v>
      </c>
      <c r="C275" s="70">
        <v>198</v>
      </c>
    </row>
    <row r="276" spans="1:3" x14ac:dyDescent="0.2">
      <c r="A276" s="9">
        <v>275</v>
      </c>
      <c r="B276" s="66" t="s">
        <v>421</v>
      </c>
      <c r="C276" s="70">
        <v>196</v>
      </c>
    </row>
    <row r="277" spans="1:3" x14ac:dyDescent="0.2">
      <c r="A277" s="9">
        <v>276</v>
      </c>
      <c r="B277" s="66" t="s">
        <v>591</v>
      </c>
      <c r="C277" s="70">
        <v>193</v>
      </c>
    </row>
    <row r="278" spans="1:3" x14ac:dyDescent="0.2">
      <c r="A278" s="9">
        <v>277</v>
      </c>
      <c r="B278" s="66" t="s">
        <v>985</v>
      </c>
      <c r="C278" s="70">
        <v>191</v>
      </c>
    </row>
    <row r="279" spans="1:3" x14ac:dyDescent="0.2">
      <c r="A279" s="9">
        <v>278</v>
      </c>
      <c r="B279" s="66" t="s">
        <v>481</v>
      </c>
      <c r="C279" s="70">
        <v>191</v>
      </c>
    </row>
    <row r="280" spans="1:3" x14ac:dyDescent="0.2">
      <c r="A280" s="9">
        <v>279</v>
      </c>
      <c r="B280" s="66" t="s">
        <v>396</v>
      </c>
      <c r="C280" s="70">
        <v>188</v>
      </c>
    </row>
    <row r="281" spans="1:3" x14ac:dyDescent="0.2">
      <c r="A281" s="9">
        <v>280</v>
      </c>
      <c r="B281" s="66" t="s">
        <v>877</v>
      </c>
      <c r="C281" s="70">
        <v>188</v>
      </c>
    </row>
    <row r="282" spans="1:3" x14ac:dyDescent="0.2">
      <c r="A282" s="9">
        <v>281</v>
      </c>
      <c r="B282" s="66" t="s">
        <v>361</v>
      </c>
      <c r="C282" s="70">
        <v>187</v>
      </c>
    </row>
    <row r="283" spans="1:3" x14ac:dyDescent="0.2">
      <c r="A283" s="9">
        <v>282</v>
      </c>
      <c r="B283" s="66" t="s">
        <v>394</v>
      </c>
      <c r="C283" s="70">
        <v>187</v>
      </c>
    </row>
    <row r="284" spans="1:3" x14ac:dyDescent="0.2">
      <c r="A284" s="9">
        <v>283</v>
      </c>
      <c r="B284" s="66" t="s">
        <v>986</v>
      </c>
      <c r="C284" s="70">
        <v>187</v>
      </c>
    </row>
    <row r="285" spans="1:3" x14ac:dyDescent="0.2">
      <c r="A285" s="9">
        <v>284</v>
      </c>
      <c r="B285" s="66" t="s">
        <v>225</v>
      </c>
      <c r="C285" s="70">
        <v>186</v>
      </c>
    </row>
    <row r="286" spans="1:3" x14ac:dyDescent="0.2">
      <c r="A286" s="9">
        <v>285</v>
      </c>
      <c r="B286" s="66" t="s">
        <v>453</v>
      </c>
      <c r="C286" s="70">
        <v>186</v>
      </c>
    </row>
    <row r="287" spans="1:3" x14ac:dyDescent="0.2">
      <c r="A287" s="9">
        <v>286</v>
      </c>
      <c r="B287" s="66" t="s">
        <v>758</v>
      </c>
      <c r="C287" s="70">
        <v>186</v>
      </c>
    </row>
    <row r="288" spans="1:3" x14ac:dyDescent="0.2">
      <c r="A288" s="9">
        <v>287</v>
      </c>
      <c r="B288" s="66" t="s">
        <v>204</v>
      </c>
      <c r="C288" s="70">
        <v>184</v>
      </c>
    </row>
    <row r="289" spans="1:3" x14ac:dyDescent="0.2">
      <c r="A289" s="9">
        <v>288</v>
      </c>
      <c r="B289" s="66" t="s">
        <v>42</v>
      </c>
      <c r="C289" s="70">
        <v>184</v>
      </c>
    </row>
    <row r="290" spans="1:3" x14ac:dyDescent="0.2">
      <c r="A290" s="9">
        <v>289</v>
      </c>
      <c r="B290" s="66" t="s">
        <v>581</v>
      </c>
      <c r="C290" s="70">
        <v>184</v>
      </c>
    </row>
    <row r="291" spans="1:3" x14ac:dyDescent="0.2">
      <c r="A291" s="9">
        <v>290</v>
      </c>
      <c r="B291" s="66" t="s">
        <v>442</v>
      </c>
      <c r="C291" s="70">
        <v>183</v>
      </c>
    </row>
    <row r="292" spans="1:3" x14ac:dyDescent="0.2">
      <c r="A292" s="9">
        <v>291</v>
      </c>
      <c r="B292" s="66" t="s">
        <v>626</v>
      </c>
      <c r="C292" s="70">
        <v>181</v>
      </c>
    </row>
    <row r="293" spans="1:3" x14ac:dyDescent="0.2">
      <c r="A293" s="9">
        <v>292</v>
      </c>
      <c r="B293" s="66" t="s">
        <v>651</v>
      </c>
      <c r="C293" s="70">
        <v>181</v>
      </c>
    </row>
    <row r="294" spans="1:3" x14ac:dyDescent="0.2">
      <c r="A294" s="9">
        <v>293</v>
      </c>
      <c r="B294" s="66" t="s">
        <v>761</v>
      </c>
      <c r="C294" s="70">
        <v>181</v>
      </c>
    </row>
    <row r="295" spans="1:3" x14ac:dyDescent="0.2">
      <c r="A295" s="9">
        <v>294</v>
      </c>
      <c r="B295" s="66" t="s">
        <v>528</v>
      </c>
      <c r="C295" s="70">
        <v>177</v>
      </c>
    </row>
    <row r="296" spans="1:3" x14ac:dyDescent="0.2">
      <c r="A296" s="9">
        <v>295</v>
      </c>
      <c r="B296" s="66" t="s">
        <v>362</v>
      </c>
      <c r="C296" s="70">
        <v>174</v>
      </c>
    </row>
    <row r="297" spans="1:3" x14ac:dyDescent="0.2">
      <c r="A297" s="9">
        <v>296</v>
      </c>
      <c r="B297" s="66" t="s">
        <v>619</v>
      </c>
      <c r="C297" s="70">
        <v>174</v>
      </c>
    </row>
    <row r="298" spans="1:3" x14ac:dyDescent="0.2">
      <c r="A298" s="9">
        <v>297</v>
      </c>
      <c r="B298" s="66" t="s">
        <v>202</v>
      </c>
      <c r="C298" s="70">
        <v>172</v>
      </c>
    </row>
    <row r="299" spans="1:3" x14ac:dyDescent="0.2">
      <c r="A299" s="9">
        <v>298</v>
      </c>
      <c r="B299" s="66" t="s">
        <v>44</v>
      </c>
      <c r="C299" s="70">
        <v>172</v>
      </c>
    </row>
    <row r="300" spans="1:3" x14ac:dyDescent="0.2">
      <c r="A300" s="9">
        <v>299</v>
      </c>
      <c r="B300" s="66" t="s">
        <v>625</v>
      </c>
      <c r="C300" s="70">
        <v>172</v>
      </c>
    </row>
    <row r="301" spans="1:3" x14ac:dyDescent="0.2">
      <c r="A301" s="9">
        <v>300</v>
      </c>
      <c r="B301" s="66" t="s">
        <v>714</v>
      </c>
      <c r="C301" s="70">
        <v>171</v>
      </c>
    </row>
    <row r="302" spans="1:3" x14ac:dyDescent="0.2">
      <c r="A302" s="9">
        <v>301</v>
      </c>
      <c r="B302" s="66" t="s">
        <v>318</v>
      </c>
      <c r="C302" s="70">
        <v>166</v>
      </c>
    </row>
    <row r="303" spans="1:3" x14ac:dyDescent="0.2">
      <c r="A303" s="9">
        <v>302</v>
      </c>
      <c r="B303" s="66" t="s">
        <v>498</v>
      </c>
      <c r="C303" s="70">
        <v>166</v>
      </c>
    </row>
    <row r="304" spans="1:3" x14ac:dyDescent="0.2">
      <c r="A304" s="9">
        <v>303</v>
      </c>
      <c r="B304" s="66" t="s">
        <v>809</v>
      </c>
      <c r="C304" s="70">
        <v>166</v>
      </c>
    </row>
    <row r="305" spans="1:3" x14ac:dyDescent="0.2">
      <c r="A305" s="9">
        <v>304</v>
      </c>
      <c r="B305" s="66" t="s">
        <v>231</v>
      </c>
      <c r="C305" s="70">
        <v>165</v>
      </c>
    </row>
    <row r="306" spans="1:3" x14ac:dyDescent="0.2">
      <c r="A306" s="9">
        <v>305</v>
      </c>
      <c r="B306" s="66" t="s">
        <v>489</v>
      </c>
      <c r="C306" s="70">
        <v>165</v>
      </c>
    </row>
    <row r="307" spans="1:3" x14ac:dyDescent="0.2">
      <c r="A307" s="9">
        <v>306</v>
      </c>
      <c r="B307" s="66" t="s">
        <v>987</v>
      </c>
      <c r="C307" s="70">
        <v>164</v>
      </c>
    </row>
    <row r="308" spans="1:3" x14ac:dyDescent="0.2">
      <c r="A308" s="9">
        <v>307</v>
      </c>
      <c r="B308" s="66" t="s">
        <v>273</v>
      </c>
      <c r="C308" s="70">
        <v>160</v>
      </c>
    </row>
    <row r="309" spans="1:3" x14ac:dyDescent="0.2">
      <c r="A309" s="9">
        <v>308</v>
      </c>
      <c r="B309" s="66" t="s">
        <v>708</v>
      </c>
      <c r="C309" s="70">
        <v>160</v>
      </c>
    </row>
    <row r="310" spans="1:3" x14ac:dyDescent="0.2">
      <c r="A310" s="9">
        <v>309</v>
      </c>
      <c r="B310" s="66" t="s">
        <v>207</v>
      </c>
      <c r="C310" s="70">
        <v>158</v>
      </c>
    </row>
    <row r="311" spans="1:3" x14ac:dyDescent="0.2">
      <c r="A311" s="9">
        <v>310</v>
      </c>
      <c r="B311" s="66" t="s">
        <v>310</v>
      </c>
      <c r="C311" s="70">
        <v>155</v>
      </c>
    </row>
    <row r="312" spans="1:3" x14ac:dyDescent="0.2">
      <c r="A312" s="9">
        <v>311</v>
      </c>
      <c r="B312" s="66" t="s">
        <v>473</v>
      </c>
      <c r="C312" s="70">
        <v>155</v>
      </c>
    </row>
    <row r="313" spans="1:3" x14ac:dyDescent="0.2">
      <c r="A313" s="9">
        <v>312</v>
      </c>
      <c r="B313" s="66" t="s">
        <v>988</v>
      </c>
      <c r="C313" s="70">
        <v>154</v>
      </c>
    </row>
    <row r="314" spans="1:3" x14ac:dyDescent="0.2">
      <c r="A314" s="9">
        <v>313</v>
      </c>
      <c r="B314" s="66" t="s">
        <v>749</v>
      </c>
      <c r="C314" s="70">
        <v>153</v>
      </c>
    </row>
    <row r="315" spans="1:3" x14ac:dyDescent="0.2">
      <c r="A315" s="9">
        <v>314</v>
      </c>
      <c r="B315" s="66" t="s">
        <v>566</v>
      </c>
      <c r="C315" s="70">
        <v>152</v>
      </c>
    </row>
    <row r="316" spans="1:3" x14ac:dyDescent="0.2">
      <c r="A316" s="9">
        <v>315</v>
      </c>
      <c r="B316" s="66" t="s">
        <v>856</v>
      </c>
      <c r="C316" s="70">
        <v>152</v>
      </c>
    </row>
    <row r="317" spans="1:3" x14ac:dyDescent="0.2">
      <c r="A317" s="9">
        <v>316</v>
      </c>
      <c r="B317" s="66" t="s">
        <v>701</v>
      </c>
      <c r="C317" s="70">
        <v>151</v>
      </c>
    </row>
    <row r="318" spans="1:3" x14ac:dyDescent="0.2">
      <c r="A318" s="9">
        <v>317</v>
      </c>
      <c r="B318" s="66" t="s">
        <v>46</v>
      </c>
      <c r="C318" s="70">
        <v>147</v>
      </c>
    </row>
    <row r="319" spans="1:3" x14ac:dyDescent="0.2">
      <c r="A319" s="9">
        <v>318</v>
      </c>
      <c r="B319" s="66" t="s">
        <v>224</v>
      </c>
      <c r="C319" s="70">
        <v>144</v>
      </c>
    </row>
    <row r="320" spans="1:3" x14ac:dyDescent="0.2">
      <c r="A320" s="9">
        <v>319</v>
      </c>
      <c r="B320" s="66" t="s">
        <v>639</v>
      </c>
      <c r="C320" s="70">
        <v>144</v>
      </c>
    </row>
    <row r="321" spans="1:3" x14ac:dyDescent="0.2">
      <c r="A321" s="9">
        <v>320</v>
      </c>
      <c r="B321" s="66" t="s">
        <v>808</v>
      </c>
      <c r="C321" s="70">
        <v>144</v>
      </c>
    </row>
    <row r="322" spans="1:3" x14ac:dyDescent="0.2">
      <c r="A322" s="9">
        <v>321</v>
      </c>
      <c r="B322" s="66" t="s">
        <v>870</v>
      </c>
      <c r="C322" s="70">
        <v>144</v>
      </c>
    </row>
    <row r="323" spans="1:3" x14ac:dyDescent="0.2">
      <c r="A323" s="9">
        <v>322</v>
      </c>
      <c r="B323" s="66" t="s">
        <v>790</v>
      </c>
      <c r="C323" s="70">
        <v>143</v>
      </c>
    </row>
    <row r="324" spans="1:3" x14ac:dyDescent="0.2">
      <c r="A324" s="9">
        <v>323</v>
      </c>
      <c r="B324" s="66" t="s">
        <v>592</v>
      </c>
      <c r="C324" s="70">
        <v>141</v>
      </c>
    </row>
    <row r="325" spans="1:3" x14ac:dyDescent="0.2">
      <c r="A325" s="9">
        <v>324</v>
      </c>
      <c r="B325" s="66" t="s">
        <v>682</v>
      </c>
      <c r="C325" s="70">
        <v>141</v>
      </c>
    </row>
    <row r="326" spans="1:3" x14ac:dyDescent="0.2">
      <c r="A326" s="9">
        <v>325</v>
      </c>
      <c r="B326" s="66" t="s">
        <v>350</v>
      </c>
      <c r="C326" s="70">
        <v>140</v>
      </c>
    </row>
    <row r="327" spans="1:3" x14ac:dyDescent="0.2">
      <c r="A327" s="9">
        <v>326</v>
      </c>
      <c r="B327" s="66" t="s">
        <v>826</v>
      </c>
      <c r="C327" s="70">
        <v>140</v>
      </c>
    </row>
    <row r="328" spans="1:3" x14ac:dyDescent="0.2">
      <c r="A328" s="9">
        <v>327</v>
      </c>
      <c r="B328" s="66" t="s">
        <v>828</v>
      </c>
      <c r="C328" s="70">
        <v>140</v>
      </c>
    </row>
    <row r="329" spans="1:3" x14ac:dyDescent="0.2">
      <c r="A329" s="9">
        <v>328</v>
      </c>
      <c r="B329" s="66" t="s">
        <v>735</v>
      </c>
      <c r="C329" s="70">
        <v>139</v>
      </c>
    </row>
    <row r="330" spans="1:3" x14ac:dyDescent="0.2">
      <c r="A330" s="9">
        <v>329</v>
      </c>
      <c r="B330" s="66" t="s">
        <v>676</v>
      </c>
      <c r="C330" s="70">
        <v>138</v>
      </c>
    </row>
    <row r="331" spans="1:3" x14ac:dyDescent="0.2">
      <c r="A331" s="9">
        <v>330</v>
      </c>
      <c r="B331" s="66" t="s">
        <v>271</v>
      </c>
      <c r="C331" s="70">
        <v>137</v>
      </c>
    </row>
    <row r="332" spans="1:3" x14ac:dyDescent="0.2">
      <c r="A332" s="9">
        <v>331</v>
      </c>
      <c r="B332" s="66" t="s">
        <v>301</v>
      </c>
      <c r="C332" s="70">
        <v>137</v>
      </c>
    </row>
    <row r="333" spans="1:3" x14ac:dyDescent="0.2">
      <c r="A333" s="9">
        <v>332</v>
      </c>
      <c r="B333" s="66" t="s">
        <v>45</v>
      </c>
      <c r="C333" s="70">
        <v>137</v>
      </c>
    </row>
    <row r="334" spans="1:3" x14ac:dyDescent="0.2">
      <c r="A334" s="9">
        <v>333</v>
      </c>
      <c r="B334" s="66" t="s">
        <v>601</v>
      </c>
      <c r="C334" s="70">
        <v>137</v>
      </c>
    </row>
    <row r="335" spans="1:3" x14ac:dyDescent="0.2">
      <c r="A335" s="9">
        <v>334</v>
      </c>
      <c r="B335" s="66" t="s">
        <v>551</v>
      </c>
      <c r="C335" s="70">
        <v>135</v>
      </c>
    </row>
    <row r="336" spans="1:3" x14ac:dyDescent="0.2">
      <c r="A336" s="9">
        <v>335</v>
      </c>
      <c r="B336" s="66" t="s">
        <v>521</v>
      </c>
      <c r="C336" s="70">
        <v>134</v>
      </c>
    </row>
    <row r="337" spans="1:3" x14ac:dyDescent="0.2">
      <c r="A337" s="9">
        <v>336</v>
      </c>
      <c r="B337" s="66" t="s">
        <v>721</v>
      </c>
      <c r="C337" s="70">
        <v>133</v>
      </c>
    </row>
    <row r="338" spans="1:3" x14ac:dyDescent="0.2">
      <c r="A338" s="9">
        <v>337</v>
      </c>
      <c r="B338" s="66" t="s">
        <v>450</v>
      </c>
      <c r="C338" s="70">
        <v>131</v>
      </c>
    </row>
    <row r="339" spans="1:3" x14ac:dyDescent="0.2">
      <c r="A339" s="9">
        <v>338</v>
      </c>
      <c r="B339" s="66" t="s">
        <v>477</v>
      </c>
      <c r="C339" s="70">
        <v>131</v>
      </c>
    </row>
    <row r="340" spans="1:3" x14ac:dyDescent="0.2">
      <c r="A340" s="9">
        <v>339</v>
      </c>
      <c r="B340" s="66" t="s">
        <v>583</v>
      </c>
      <c r="C340" s="70">
        <v>130</v>
      </c>
    </row>
    <row r="341" spans="1:3" x14ac:dyDescent="0.2">
      <c r="A341" s="9">
        <v>340</v>
      </c>
      <c r="B341" s="66" t="s">
        <v>93</v>
      </c>
      <c r="C341" s="70">
        <v>130</v>
      </c>
    </row>
    <row r="342" spans="1:3" x14ac:dyDescent="0.2">
      <c r="A342" s="9">
        <v>341</v>
      </c>
      <c r="B342" s="66" t="s">
        <v>289</v>
      </c>
      <c r="C342" s="70">
        <v>128</v>
      </c>
    </row>
    <row r="343" spans="1:3" x14ac:dyDescent="0.2">
      <c r="A343" s="9">
        <v>342</v>
      </c>
      <c r="B343" s="66" t="s">
        <v>232</v>
      </c>
      <c r="C343" s="70">
        <v>127</v>
      </c>
    </row>
    <row r="344" spans="1:3" x14ac:dyDescent="0.2">
      <c r="A344" s="9">
        <v>343</v>
      </c>
      <c r="B344" s="66" t="s">
        <v>251</v>
      </c>
      <c r="C344" s="70">
        <v>127</v>
      </c>
    </row>
    <row r="345" spans="1:3" x14ac:dyDescent="0.2">
      <c r="A345" s="9">
        <v>344</v>
      </c>
      <c r="B345" s="66" t="s">
        <v>717</v>
      </c>
      <c r="C345" s="70">
        <v>126</v>
      </c>
    </row>
    <row r="346" spans="1:3" x14ac:dyDescent="0.2">
      <c r="A346" s="9">
        <v>345</v>
      </c>
      <c r="B346" s="66" t="s">
        <v>407</v>
      </c>
      <c r="C346" s="70">
        <v>124</v>
      </c>
    </row>
    <row r="347" spans="1:3" x14ac:dyDescent="0.2">
      <c r="A347" s="9">
        <v>346</v>
      </c>
      <c r="B347" s="66" t="s">
        <v>557</v>
      </c>
      <c r="C347" s="70">
        <v>124</v>
      </c>
    </row>
    <row r="348" spans="1:3" x14ac:dyDescent="0.2">
      <c r="A348" s="9">
        <v>347</v>
      </c>
      <c r="B348" s="66" t="s">
        <v>602</v>
      </c>
      <c r="C348" s="70">
        <v>122</v>
      </c>
    </row>
    <row r="349" spans="1:3" x14ac:dyDescent="0.2">
      <c r="A349" s="9">
        <v>348</v>
      </c>
      <c r="B349" s="66" t="s">
        <v>203</v>
      </c>
      <c r="C349" s="70">
        <v>121</v>
      </c>
    </row>
    <row r="350" spans="1:3" x14ac:dyDescent="0.2">
      <c r="A350" s="9">
        <v>349</v>
      </c>
      <c r="B350" s="66" t="s">
        <v>474</v>
      </c>
      <c r="C350" s="70">
        <v>120</v>
      </c>
    </row>
    <row r="351" spans="1:3" x14ac:dyDescent="0.2">
      <c r="A351" s="9">
        <v>350</v>
      </c>
      <c r="B351" s="66" t="s">
        <v>734</v>
      </c>
      <c r="C351" s="70">
        <v>120</v>
      </c>
    </row>
    <row r="352" spans="1:3" x14ac:dyDescent="0.2">
      <c r="A352" s="9">
        <v>351</v>
      </c>
      <c r="B352" s="66" t="s">
        <v>781</v>
      </c>
      <c r="C352" s="70">
        <v>120</v>
      </c>
    </row>
    <row r="353" spans="1:3" x14ac:dyDescent="0.2">
      <c r="A353" s="9">
        <v>352</v>
      </c>
      <c r="B353" s="66" t="s">
        <v>849</v>
      </c>
      <c r="C353" s="70">
        <v>120</v>
      </c>
    </row>
    <row r="354" spans="1:3" x14ac:dyDescent="0.2">
      <c r="A354" s="9">
        <v>353</v>
      </c>
      <c r="B354" s="66" t="s">
        <v>614</v>
      </c>
      <c r="C354" s="70">
        <v>119</v>
      </c>
    </row>
    <row r="355" spans="1:3" x14ac:dyDescent="0.2">
      <c r="A355" s="9">
        <v>354</v>
      </c>
      <c r="B355" s="66" t="s">
        <v>700</v>
      </c>
      <c r="C355" s="70">
        <v>119</v>
      </c>
    </row>
    <row r="356" spans="1:3" x14ac:dyDescent="0.2">
      <c r="A356" s="9">
        <v>355</v>
      </c>
      <c r="B356" s="66" t="s">
        <v>788</v>
      </c>
      <c r="C356" s="70">
        <v>119</v>
      </c>
    </row>
    <row r="357" spans="1:3" x14ac:dyDescent="0.2">
      <c r="A357" s="9">
        <v>356</v>
      </c>
      <c r="B357" s="66" t="s">
        <v>189</v>
      </c>
      <c r="C357" s="70">
        <v>118</v>
      </c>
    </row>
    <row r="358" spans="1:3" x14ac:dyDescent="0.2">
      <c r="A358" s="9">
        <v>357</v>
      </c>
      <c r="B358" s="66" t="s">
        <v>756</v>
      </c>
      <c r="C358" s="70">
        <v>118</v>
      </c>
    </row>
    <row r="359" spans="1:3" x14ac:dyDescent="0.2">
      <c r="A359" s="9">
        <v>358</v>
      </c>
      <c r="B359" s="66" t="s">
        <v>843</v>
      </c>
      <c r="C359" s="70">
        <v>118</v>
      </c>
    </row>
    <row r="360" spans="1:3" x14ac:dyDescent="0.2">
      <c r="A360" s="9">
        <v>359</v>
      </c>
      <c r="B360" s="66" t="s">
        <v>187</v>
      </c>
      <c r="C360" s="70">
        <v>117</v>
      </c>
    </row>
    <row r="361" spans="1:3" x14ac:dyDescent="0.2">
      <c r="A361" s="9">
        <v>360</v>
      </c>
      <c r="B361" s="66" t="s">
        <v>577</v>
      </c>
      <c r="C361" s="70">
        <v>117</v>
      </c>
    </row>
    <row r="362" spans="1:3" x14ac:dyDescent="0.2">
      <c r="A362" s="9">
        <v>361</v>
      </c>
      <c r="B362" s="66" t="s">
        <v>657</v>
      </c>
      <c r="C362" s="70">
        <v>117</v>
      </c>
    </row>
    <row r="363" spans="1:3" x14ac:dyDescent="0.2">
      <c r="A363" s="9">
        <v>362</v>
      </c>
      <c r="B363" s="66" t="s">
        <v>579</v>
      </c>
      <c r="C363" s="70">
        <v>116</v>
      </c>
    </row>
    <row r="364" spans="1:3" x14ac:dyDescent="0.2">
      <c r="A364" s="9">
        <v>363</v>
      </c>
      <c r="B364" s="66" t="s">
        <v>624</v>
      </c>
      <c r="C364" s="70">
        <v>116</v>
      </c>
    </row>
    <row r="365" spans="1:3" x14ac:dyDescent="0.2">
      <c r="A365" s="9">
        <v>364</v>
      </c>
      <c r="B365" s="66" t="s">
        <v>196</v>
      </c>
      <c r="C365" s="70">
        <v>115</v>
      </c>
    </row>
    <row r="366" spans="1:3" x14ac:dyDescent="0.2">
      <c r="A366" s="9">
        <v>365</v>
      </c>
      <c r="B366" s="66" t="s">
        <v>656</v>
      </c>
      <c r="C366" s="70">
        <v>115</v>
      </c>
    </row>
    <row r="367" spans="1:3" x14ac:dyDescent="0.2">
      <c r="A367" s="9">
        <v>366</v>
      </c>
      <c r="B367" s="66" t="s">
        <v>823</v>
      </c>
      <c r="C367" s="70">
        <v>115</v>
      </c>
    </row>
    <row r="368" spans="1:3" x14ac:dyDescent="0.2">
      <c r="A368" s="9">
        <v>367</v>
      </c>
      <c r="B368" s="66" t="s">
        <v>525</v>
      </c>
      <c r="C368" s="70">
        <v>114</v>
      </c>
    </row>
    <row r="369" spans="1:3" x14ac:dyDescent="0.2">
      <c r="A369" s="9">
        <v>368</v>
      </c>
      <c r="B369" s="66" t="s">
        <v>247</v>
      </c>
      <c r="C369" s="70">
        <v>113</v>
      </c>
    </row>
    <row r="370" spans="1:3" x14ac:dyDescent="0.2">
      <c r="A370" s="9">
        <v>369</v>
      </c>
      <c r="B370" s="66" t="s">
        <v>880</v>
      </c>
      <c r="C370" s="70">
        <v>113</v>
      </c>
    </row>
    <row r="371" spans="1:3" x14ac:dyDescent="0.2">
      <c r="A371" s="9">
        <v>370</v>
      </c>
      <c r="B371" s="66" t="s">
        <v>574</v>
      </c>
      <c r="C371" s="70">
        <v>112</v>
      </c>
    </row>
    <row r="372" spans="1:3" x14ac:dyDescent="0.2">
      <c r="A372" s="9">
        <v>371</v>
      </c>
      <c r="B372" s="66" t="s">
        <v>242</v>
      </c>
      <c r="C372" s="70">
        <v>111</v>
      </c>
    </row>
    <row r="373" spans="1:3" x14ac:dyDescent="0.2">
      <c r="A373" s="9">
        <v>372</v>
      </c>
      <c r="B373" s="66" t="s">
        <v>346</v>
      </c>
      <c r="C373" s="70">
        <v>110</v>
      </c>
    </row>
    <row r="374" spans="1:3" x14ac:dyDescent="0.2">
      <c r="A374" s="9">
        <v>373</v>
      </c>
      <c r="B374" s="66" t="s">
        <v>834</v>
      </c>
      <c r="C374" s="70">
        <v>110</v>
      </c>
    </row>
    <row r="375" spans="1:3" x14ac:dyDescent="0.2">
      <c r="A375" s="9">
        <v>374</v>
      </c>
      <c r="B375" s="66" t="s">
        <v>215</v>
      </c>
      <c r="C375" s="70">
        <v>107</v>
      </c>
    </row>
    <row r="376" spans="1:3" x14ac:dyDescent="0.2">
      <c r="A376" s="9">
        <v>375</v>
      </c>
      <c r="B376" s="66" t="s">
        <v>47</v>
      </c>
      <c r="C376" s="70">
        <v>107</v>
      </c>
    </row>
    <row r="377" spans="1:3" x14ac:dyDescent="0.2">
      <c r="A377" s="9">
        <v>376</v>
      </c>
      <c r="B377" s="66" t="s">
        <v>774</v>
      </c>
      <c r="C377" s="70">
        <v>107</v>
      </c>
    </row>
    <row r="378" spans="1:3" x14ac:dyDescent="0.2">
      <c r="A378" s="9">
        <v>377</v>
      </c>
      <c r="B378" s="66" t="s">
        <v>311</v>
      </c>
      <c r="C378" s="70">
        <v>106</v>
      </c>
    </row>
    <row r="379" spans="1:3" x14ac:dyDescent="0.2">
      <c r="A379" s="9">
        <v>378</v>
      </c>
      <c r="B379" s="66" t="s">
        <v>466</v>
      </c>
      <c r="C379" s="70">
        <v>106</v>
      </c>
    </row>
    <row r="380" spans="1:3" x14ac:dyDescent="0.2">
      <c r="A380" s="9">
        <v>379</v>
      </c>
      <c r="B380" s="66" t="s">
        <v>388</v>
      </c>
      <c r="C380" s="70">
        <v>105</v>
      </c>
    </row>
    <row r="381" spans="1:3" x14ac:dyDescent="0.2">
      <c r="A381" s="9">
        <v>380</v>
      </c>
      <c r="B381" s="66" t="s">
        <v>750</v>
      </c>
      <c r="C381" s="70">
        <v>104</v>
      </c>
    </row>
    <row r="382" spans="1:3" x14ac:dyDescent="0.2">
      <c r="A382" s="9">
        <v>381</v>
      </c>
      <c r="B382" s="66" t="s">
        <v>459</v>
      </c>
      <c r="C382" s="70">
        <v>103</v>
      </c>
    </row>
    <row r="383" spans="1:3" x14ac:dyDescent="0.2">
      <c r="A383" s="9">
        <v>382</v>
      </c>
      <c r="B383" s="66" t="s">
        <v>699</v>
      </c>
      <c r="C383" s="70">
        <v>103</v>
      </c>
    </row>
    <row r="384" spans="1:3" x14ac:dyDescent="0.2">
      <c r="A384" s="9">
        <v>383</v>
      </c>
      <c r="B384" s="66" t="s">
        <v>759</v>
      </c>
      <c r="C384" s="70">
        <v>103</v>
      </c>
    </row>
    <row r="385" spans="1:3" x14ac:dyDescent="0.2">
      <c r="A385" s="9">
        <v>384</v>
      </c>
      <c r="B385" s="66" t="s">
        <v>364</v>
      </c>
      <c r="C385" s="70">
        <v>102</v>
      </c>
    </row>
    <row r="386" spans="1:3" x14ac:dyDescent="0.2">
      <c r="A386" s="9">
        <v>385</v>
      </c>
      <c r="B386" s="66" t="s">
        <v>600</v>
      </c>
      <c r="C386" s="70">
        <v>102</v>
      </c>
    </row>
    <row r="387" spans="1:3" x14ac:dyDescent="0.2">
      <c r="A387" s="9">
        <v>386</v>
      </c>
      <c r="B387" s="66" t="s">
        <v>673</v>
      </c>
      <c r="C387" s="70">
        <v>102</v>
      </c>
    </row>
    <row r="388" spans="1:3" x14ac:dyDescent="0.2">
      <c r="A388" s="9">
        <v>387</v>
      </c>
      <c r="B388" s="66" t="s">
        <v>879</v>
      </c>
      <c r="C388" s="70">
        <v>102</v>
      </c>
    </row>
    <row r="389" spans="1:3" x14ac:dyDescent="0.2">
      <c r="A389" s="9">
        <v>388</v>
      </c>
      <c r="B389" s="66" t="s">
        <v>431</v>
      </c>
      <c r="C389" s="70">
        <v>101</v>
      </c>
    </row>
    <row r="390" spans="1:3" x14ac:dyDescent="0.2">
      <c r="A390" s="9">
        <v>389</v>
      </c>
      <c r="B390" s="66" t="s">
        <v>436</v>
      </c>
      <c r="C390" s="70">
        <v>101</v>
      </c>
    </row>
    <row r="391" spans="1:3" x14ac:dyDescent="0.2">
      <c r="A391" s="9">
        <v>390</v>
      </c>
      <c r="B391" s="66" t="s">
        <v>605</v>
      </c>
      <c r="C391" s="70">
        <v>101</v>
      </c>
    </row>
    <row r="392" spans="1:3" x14ac:dyDescent="0.2">
      <c r="A392" s="9">
        <v>391</v>
      </c>
      <c r="B392" s="66" t="s">
        <v>840</v>
      </c>
      <c r="C392" s="70">
        <v>101</v>
      </c>
    </row>
    <row r="393" spans="1:3" x14ac:dyDescent="0.2">
      <c r="A393" s="9">
        <v>392</v>
      </c>
      <c r="B393" s="66" t="s">
        <v>535</v>
      </c>
      <c r="C393" s="70">
        <v>100</v>
      </c>
    </row>
    <row r="394" spans="1:3" x14ac:dyDescent="0.2">
      <c r="A394" s="9">
        <v>393</v>
      </c>
      <c r="B394" s="66" t="s">
        <v>572</v>
      </c>
      <c r="C394" s="70">
        <v>100</v>
      </c>
    </row>
    <row r="395" spans="1:3" x14ac:dyDescent="0.2">
      <c r="A395" s="9">
        <v>394</v>
      </c>
      <c r="B395" s="66" t="s">
        <v>635</v>
      </c>
      <c r="C395" s="70">
        <v>100</v>
      </c>
    </row>
    <row r="396" spans="1:3" x14ac:dyDescent="0.2">
      <c r="A396" s="9">
        <v>395</v>
      </c>
      <c r="B396" s="66" t="s">
        <v>644</v>
      </c>
      <c r="C396" s="70">
        <v>100</v>
      </c>
    </row>
    <row r="397" spans="1:3" x14ac:dyDescent="0.2">
      <c r="A397" s="9">
        <v>396</v>
      </c>
      <c r="B397" s="66" t="s">
        <v>661</v>
      </c>
      <c r="C397" s="70">
        <v>100</v>
      </c>
    </row>
    <row r="398" spans="1:3" x14ac:dyDescent="0.2">
      <c r="A398" s="9">
        <v>397</v>
      </c>
      <c r="B398" s="66" t="s">
        <v>48</v>
      </c>
      <c r="C398" s="70">
        <v>98</v>
      </c>
    </row>
    <row r="399" spans="1:3" x14ac:dyDescent="0.2">
      <c r="A399" s="9">
        <v>398</v>
      </c>
      <c r="B399" s="66" t="s">
        <v>371</v>
      </c>
      <c r="C399" s="70">
        <v>98</v>
      </c>
    </row>
    <row r="400" spans="1:3" x14ac:dyDescent="0.2">
      <c r="A400" s="9">
        <v>399</v>
      </c>
      <c r="B400" s="66" t="s">
        <v>408</v>
      </c>
      <c r="C400" s="70">
        <v>98</v>
      </c>
    </row>
    <row r="401" spans="1:3" x14ac:dyDescent="0.2">
      <c r="A401" s="9">
        <v>400</v>
      </c>
      <c r="B401" s="66" t="s">
        <v>861</v>
      </c>
      <c r="C401" s="70">
        <v>98</v>
      </c>
    </row>
    <row r="402" spans="1:3" x14ac:dyDescent="0.2">
      <c r="A402" s="9">
        <v>401</v>
      </c>
      <c r="B402" s="66" t="s">
        <v>509</v>
      </c>
      <c r="C402" s="70">
        <v>97</v>
      </c>
    </row>
    <row r="403" spans="1:3" x14ac:dyDescent="0.2">
      <c r="A403" s="9">
        <v>402</v>
      </c>
      <c r="B403" s="66" t="s">
        <v>516</v>
      </c>
      <c r="C403" s="70">
        <v>97</v>
      </c>
    </row>
    <row r="404" spans="1:3" x14ac:dyDescent="0.2">
      <c r="A404" s="9">
        <v>403</v>
      </c>
      <c r="B404" s="66" t="s">
        <v>641</v>
      </c>
      <c r="C404" s="70">
        <v>97</v>
      </c>
    </row>
    <row r="405" spans="1:3" x14ac:dyDescent="0.2">
      <c r="A405" s="9">
        <v>404</v>
      </c>
      <c r="B405" s="66" t="s">
        <v>782</v>
      </c>
      <c r="C405" s="70">
        <v>97</v>
      </c>
    </row>
    <row r="406" spans="1:3" x14ac:dyDescent="0.2">
      <c r="A406" s="9">
        <v>405</v>
      </c>
      <c r="B406" s="66" t="s">
        <v>544</v>
      </c>
      <c r="C406" s="70">
        <v>96</v>
      </c>
    </row>
    <row r="407" spans="1:3" x14ac:dyDescent="0.2">
      <c r="A407" s="9">
        <v>406</v>
      </c>
      <c r="B407" s="66" t="s">
        <v>729</v>
      </c>
      <c r="C407" s="70">
        <v>96</v>
      </c>
    </row>
    <row r="408" spans="1:3" x14ac:dyDescent="0.2">
      <c r="A408" s="9">
        <v>407</v>
      </c>
      <c r="B408" s="66" t="s">
        <v>871</v>
      </c>
      <c r="C408" s="70">
        <v>96</v>
      </c>
    </row>
    <row r="409" spans="1:3" x14ac:dyDescent="0.2">
      <c r="A409" s="9">
        <v>408</v>
      </c>
      <c r="B409" s="66" t="s">
        <v>778</v>
      </c>
      <c r="C409" s="70">
        <v>95</v>
      </c>
    </row>
    <row r="410" spans="1:3" x14ac:dyDescent="0.2">
      <c r="A410" s="9">
        <v>409</v>
      </c>
      <c r="B410" s="66" t="s">
        <v>545</v>
      </c>
      <c r="C410" s="70">
        <v>94</v>
      </c>
    </row>
    <row r="411" spans="1:3" x14ac:dyDescent="0.2">
      <c r="A411" s="9">
        <v>410</v>
      </c>
      <c r="B411" s="66" t="s">
        <v>616</v>
      </c>
      <c r="C411" s="70">
        <v>94</v>
      </c>
    </row>
    <row r="412" spans="1:3" x14ac:dyDescent="0.2">
      <c r="A412" s="9">
        <v>411</v>
      </c>
      <c r="B412" s="66" t="s">
        <v>185</v>
      </c>
      <c r="C412" s="70">
        <v>93</v>
      </c>
    </row>
    <row r="413" spans="1:3" x14ac:dyDescent="0.2">
      <c r="A413" s="9">
        <v>412</v>
      </c>
      <c r="B413" s="66" t="s">
        <v>269</v>
      </c>
      <c r="C413" s="70">
        <v>93</v>
      </c>
    </row>
    <row r="414" spans="1:3" x14ac:dyDescent="0.2">
      <c r="A414" s="9">
        <v>413</v>
      </c>
      <c r="B414" s="66" t="s">
        <v>308</v>
      </c>
      <c r="C414" s="70">
        <v>93</v>
      </c>
    </row>
    <row r="415" spans="1:3" x14ac:dyDescent="0.2">
      <c r="A415" s="9">
        <v>414</v>
      </c>
      <c r="B415" s="66" t="s">
        <v>448</v>
      </c>
      <c r="C415" s="70">
        <v>91</v>
      </c>
    </row>
    <row r="416" spans="1:3" x14ac:dyDescent="0.2">
      <c r="A416" s="9">
        <v>415</v>
      </c>
      <c r="B416" s="66" t="s">
        <v>49</v>
      </c>
      <c r="C416" s="70">
        <v>91</v>
      </c>
    </row>
    <row r="417" spans="1:3" x14ac:dyDescent="0.2">
      <c r="A417" s="9">
        <v>416</v>
      </c>
      <c r="B417" s="66" t="s">
        <v>463</v>
      </c>
      <c r="C417" s="70">
        <v>90</v>
      </c>
    </row>
    <row r="418" spans="1:3" x14ac:dyDescent="0.2">
      <c r="A418" s="9">
        <v>417</v>
      </c>
      <c r="B418" s="66" t="s">
        <v>560</v>
      </c>
      <c r="C418" s="70">
        <v>90</v>
      </c>
    </row>
    <row r="419" spans="1:3" x14ac:dyDescent="0.2">
      <c r="A419" s="9">
        <v>418</v>
      </c>
      <c r="B419" s="66" t="s">
        <v>239</v>
      </c>
      <c r="C419" s="70">
        <v>89</v>
      </c>
    </row>
    <row r="420" spans="1:3" x14ac:dyDescent="0.2">
      <c r="A420" s="9">
        <v>419</v>
      </c>
      <c r="B420" s="66" t="s">
        <v>859</v>
      </c>
      <c r="C420" s="70">
        <v>89</v>
      </c>
    </row>
    <row r="421" spans="1:3" x14ac:dyDescent="0.2">
      <c r="A421" s="9">
        <v>420</v>
      </c>
      <c r="B421" s="66" t="s">
        <v>469</v>
      </c>
      <c r="C421" s="70">
        <v>88</v>
      </c>
    </row>
    <row r="422" spans="1:3" x14ac:dyDescent="0.2">
      <c r="A422" s="9">
        <v>421</v>
      </c>
      <c r="B422" s="66" t="s">
        <v>604</v>
      </c>
      <c r="C422" s="70">
        <v>88</v>
      </c>
    </row>
    <row r="423" spans="1:3" x14ac:dyDescent="0.2">
      <c r="A423" s="9">
        <v>422</v>
      </c>
      <c r="B423" s="66" t="s">
        <v>50</v>
      </c>
      <c r="C423" s="70">
        <v>88</v>
      </c>
    </row>
    <row r="424" spans="1:3" x14ac:dyDescent="0.2">
      <c r="A424" s="9">
        <v>423</v>
      </c>
      <c r="B424" s="66" t="s">
        <v>692</v>
      </c>
      <c r="C424" s="70">
        <v>88</v>
      </c>
    </row>
    <row r="425" spans="1:3" x14ac:dyDescent="0.2">
      <c r="A425" s="9">
        <v>424</v>
      </c>
      <c r="B425" s="66" t="s">
        <v>659</v>
      </c>
      <c r="C425" s="70">
        <v>87</v>
      </c>
    </row>
    <row r="426" spans="1:3" x14ac:dyDescent="0.2">
      <c r="A426" s="9">
        <v>425</v>
      </c>
      <c r="B426" s="66" t="s">
        <v>563</v>
      </c>
      <c r="C426" s="70">
        <v>86</v>
      </c>
    </row>
    <row r="427" spans="1:3" x14ac:dyDescent="0.2">
      <c r="A427" s="9">
        <v>426</v>
      </c>
      <c r="B427" s="66" t="s">
        <v>652</v>
      </c>
      <c r="C427" s="70">
        <v>86</v>
      </c>
    </row>
    <row r="428" spans="1:3" x14ac:dyDescent="0.2">
      <c r="A428" s="9">
        <v>427</v>
      </c>
      <c r="B428" s="66" t="s">
        <v>779</v>
      </c>
      <c r="C428" s="70">
        <v>86</v>
      </c>
    </row>
    <row r="429" spans="1:3" x14ac:dyDescent="0.2">
      <c r="A429" s="9">
        <v>428</v>
      </c>
      <c r="B429" s="66" t="s">
        <v>515</v>
      </c>
      <c r="C429" s="70">
        <v>85</v>
      </c>
    </row>
    <row r="430" spans="1:3" x14ac:dyDescent="0.2">
      <c r="A430" s="9">
        <v>429</v>
      </c>
      <c r="B430" s="66" t="s">
        <v>385</v>
      </c>
      <c r="C430" s="70">
        <v>84</v>
      </c>
    </row>
    <row r="431" spans="1:3" x14ac:dyDescent="0.2">
      <c r="A431" s="9">
        <v>430</v>
      </c>
      <c r="B431" s="66" t="s">
        <v>554</v>
      </c>
      <c r="C431" s="70">
        <v>84</v>
      </c>
    </row>
    <row r="432" spans="1:3" x14ac:dyDescent="0.2">
      <c r="A432" s="9">
        <v>431</v>
      </c>
      <c r="B432" s="66" t="s">
        <v>609</v>
      </c>
      <c r="C432" s="70">
        <v>83</v>
      </c>
    </row>
    <row r="433" spans="1:3" x14ac:dyDescent="0.2">
      <c r="A433" s="9">
        <v>432</v>
      </c>
      <c r="B433" s="66" t="s">
        <v>658</v>
      </c>
      <c r="C433" s="70">
        <v>83</v>
      </c>
    </row>
    <row r="434" spans="1:3" x14ac:dyDescent="0.2">
      <c r="A434" s="9">
        <v>433</v>
      </c>
      <c r="B434" s="66" t="s">
        <v>176</v>
      </c>
      <c r="C434" s="70">
        <v>82</v>
      </c>
    </row>
    <row r="435" spans="1:3" x14ac:dyDescent="0.2">
      <c r="A435" s="9">
        <v>434</v>
      </c>
      <c r="B435" s="66" t="s">
        <v>603</v>
      </c>
      <c r="C435" s="70">
        <v>82</v>
      </c>
    </row>
    <row r="436" spans="1:3" x14ac:dyDescent="0.2">
      <c r="A436" s="9">
        <v>435</v>
      </c>
      <c r="B436" s="66" t="s">
        <v>747</v>
      </c>
      <c r="C436" s="70">
        <v>82</v>
      </c>
    </row>
    <row r="437" spans="1:3" x14ac:dyDescent="0.2">
      <c r="A437" s="9">
        <v>436</v>
      </c>
      <c r="B437" s="66" t="s">
        <v>65</v>
      </c>
      <c r="C437" s="70">
        <v>81</v>
      </c>
    </row>
    <row r="438" spans="1:3" x14ac:dyDescent="0.2">
      <c r="A438" s="9">
        <v>437</v>
      </c>
      <c r="B438" s="66" t="s">
        <v>472</v>
      </c>
      <c r="C438" s="70">
        <v>81</v>
      </c>
    </row>
    <row r="439" spans="1:3" x14ac:dyDescent="0.2">
      <c r="A439" s="9">
        <v>438</v>
      </c>
      <c r="B439" s="66" t="s">
        <v>638</v>
      </c>
      <c r="C439" s="70">
        <v>81</v>
      </c>
    </row>
    <row r="440" spans="1:3" x14ac:dyDescent="0.2">
      <c r="A440" s="9">
        <v>439</v>
      </c>
      <c r="B440" s="66" t="s">
        <v>613</v>
      </c>
      <c r="C440" s="70">
        <v>80</v>
      </c>
    </row>
    <row r="441" spans="1:3" x14ac:dyDescent="0.2">
      <c r="A441" s="9">
        <v>440</v>
      </c>
      <c r="B441" s="66" t="s">
        <v>210</v>
      </c>
      <c r="C441" s="70">
        <v>79</v>
      </c>
    </row>
    <row r="442" spans="1:3" x14ac:dyDescent="0.2">
      <c r="A442" s="9">
        <v>441</v>
      </c>
      <c r="B442" s="66" t="s">
        <v>552</v>
      </c>
      <c r="C442" s="70">
        <v>78</v>
      </c>
    </row>
    <row r="443" spans="1:3" x14ac:dyDescent="0.2">
      <c r="A443" s="9">
        <v>442</v>
      </c>
      <c r="B443" s="66" t="s">
        <v>578</v>
      </c>
      <c r="C443" s="70">
        <v>78</v>
      </c>
    </row>
    <row r="444" spans="1:3" x14ac:dyDescent="0.2">
      <c r="A444" s="9">
        <v>443</v>
      </c>
      <c r="B444" s="66" t="s">
        <v>379</v>
      </c>
      <c r="C444" s="70">
        <v>77</v>
      </c>
    </row>
    <row r="445" spans="1:3" x14ac:dyDescent="0.2">
      <c r="A445" s="9">
        <v>444</v>
      </c>
      <c r="B445" s="66" t="s">
        <v>277</v>
      </c>
      <c r="C445" s="70">
        <v>76</v>
      </c>
    </row>
    <row r="446" spans="1:3" x14ac:dyDescent="0.2">
      <c r="A446" s="9">
        <v>445</v>
      </c>
      <c r="B446" s="66" t="s">
        <v>435</v>
      </c>
      <c r="C446" s="70">
        <v>76</v>
      </c>
    </row>
    <row r="447" spans="1:3" x14ac:dyDescent="0.2">
      <c r="A447" s="9">
        <v>446</v>
      </c>
      <c r="B447" s="66" t="s">
        <v>642</v>
      </c>
      <c r="C447" s="70">
        <v>76</v>
      </c>
    </row>
    <row r="448" spans="1:3" x14ac:dyDescent="0.2">
      <c r="A448" s="9">
        <v>447</v>
      </c>
      <c r="B448" s="66" t="s">
        <v>989</v>
      </c>
      <c r="C448" s="70">
        <v>76</v>
      </c>
    </row>
    <row r="449" spans="1:3" x14ac:dyDescent="0.2">
      <c r="A449" s="9">
        <v>448</v>
      </c>
      <c r="B449" s="66" t="s">
        <v>455</v>
      </c>
      <c r="C449" s="70">
        <v>75</v>
      </c>
    </row>
    <row r="450" spans="1:3" x14ac:dyDescent="0.2">
      <c r="A450" s="9">
        <v>449</v>
      </c>
      <c r="B450" s="66" t="s">
        <v>553</v>
      </c>
      <c r="C450" s="70">
        <v>75</v>
      </c>
    </row>
    <row r="451" spans="1:3" x14ac:dyDescent="0.2">
      <c r="A451" s="9">
        <v>450</v>
      </c>
      <c r="B451" s="66" t="s">
        <v>704</v>
      </c>
      <c r="C451" s="70">
        <v>75</v>
      </c>
    </row>
    <row r="452" spans="1:3" x14ac:dyDescent="0.2">
      <c r="A452" s="9">
        <v>451</v>
      </c>
      <c r="B452" s="66" t="s">
        <v>238</v>
      </c>
      <c r="C452" s="70">
        <v>74</v>
      </c>
    </row>
    <row r="453" spans="1:3" x14ac:dyDescent="0.2">
      <c r="A453" s="9">
        <v>452</v>
      </c>
      <c r="B453" s="66" t="s">
        <v>368</v>
      </c>
      <c r="C453" s="70">
        <v>74</v>
      </c>
    </row>
    <row r="454" spans="1:3" x14ac:dyDescent="0.2">
      <c r="A454" s="9">
        <v>453</v>
      </c>
      <c r="B454" s="66" t="s">
        <v>732</v>
      </c>
      <c r="C454" s="70">
        <v>74</v>
      </c>
    </row>
    <row r="455" spans="1:3" x14ac:dyDescent="0.2">
      <c r="A455" s="9">
        <v>454</v>
      </c>
      <c r="B455" s="66" t="s">
        <v>344</v>
      </c>
      <c r="C455" s="70">
        <v>73</v>
      </c>
    </row>
    <row r="456" spans="1:3" x14ac:dyDescent="0.2">
      <c r="A456" s="9">
        <v>455</v>
      </c>
      <c r="B456" s="66" t="s">
        <v>570</v>
      </c>
      <c r="C456" s="70">
        <v>73</v>
      </c>
    </row>
    <row r="457" spans="1:3" x14ac:dyDescent="0.2">
      <c r="A457" s="9">
        <v>456</v>
      </c>
      <c r="B457" s="66" t="s">
        <v>634</v>
      </c>
      <c r="C457" s="70">
        <v>73</v>
      </c>
    </row>
    <row r="458" spans="1:3" x14ac:dyDescent="0.2">
      <c r="A458" s="9">
        <v>457</v>
      </c>
      <c r="B458" s="66" t="s">
        <v>558</v>
      </c>
      <c r="C458" s="70">
        <v>72</v>
      </c>
    </row>
    <row r="459" spans="1:3" x14ac:dyDescent="0.2">
      <c r="A459" s="9">
        <v>458</v>
      </c>
      <c r="B459" s="66" t="s">
        <v>508</v>
      </c>
      <c r="C459" s="70">
        <v>71</v>
      </c>
    </row>
    <row r="460" spans="1:3" x14ac:dyDescent="0.2">
      <c r="A460" s="9">
        <v>459</v>
      </c>
      <c r="B460" s="66" t="s">
        <v>227</v>
      </c>
      <c r="C460" s="70">
        <v>70</v>
      </c>
    </row>
    <row r="461" spans="1:3" x14ac:dyDescent="0.2">
      <c r="A461" s="9">
        <v>460</v>
      </c>
      <c r="B461" s="66" t="s">
        <v>401</v>
      </c>
      <c r="C461" s="70">
        <v>70</v>
      </c>
    </row>
    <row r="462" spans="1:3" x14ac:dyDescent="0.2">
      <c r="A462" s="9">
        <v>461</v>
      </c>
      <c r="B462" s="66" t="s">
        <v>773</v>
      </c>
      <c r="C462" s="70">
        <v>70</v>
      </c>
    </row>
    <row r="463" spans="1:3" x14ac:dyDescent="0.2">
      <c r="A463" s="9">
        <v>462</v>
      </c>
      <c r="B463" s="66" t="s">
        <v>178</v>
      </c>
      <c r="C463" s="70">
        <v>69</v>
      </c>
    </row>
    <row r="464" spans="1:3" x14ac:dyDescent="0.2">
      <c r="A464" s="9">
        <v>463</v>
      </c>
      <c r="B464" s="66" t="s">
        <v>294</v>
      </c>
      <c r="C464" s="70">
        <v>69</v>
      </c>
    </row>
    <row r="465" spans="1:3" x14ac:dyDescent="0.2">
      <c r="A465" s="9">
        <v>464</v>
      </c>
      <c r="B465" s="66" t="s">
        <v>606</v>
      </c>
      <c r="C465" s="70">
        <v>69</v>
      </c>
    </row>
    <row r="466" spans="1:3" x14ac:dyDescent="0.2">
      <c r="A466" s="9">
        <v>465</v>
      </c>
      <c r="B466" s="66" t="s">
        <v>722</v>
      </c>
      <c r="C466" s="70">
        <v>69</v>
      </c>
    </row>
    <row r="467" spans="1:3" x14ac:dyDescent="0.2">
      <c r="A467" s="9">
        <v>466</v>
      </c>
      <c r="B467" s="66" t="s">
        <v>351</v>
      </c>
      <c r="C467" s="70">
        <v>68</v>
      </c>
    </row>
    <row r="468" spans="1:3" x14ac:dyDescent="0.2">
      <c r="A468" s="9">
        <v>467</v>
      </c>
      <c r="B468" s="66" t="s">
        <v>373</v>
      </c>
      <c r="C468" s="70">
        <v>68</v>
      </c>
    </row>
    <row r="469" spans="1:3" x14ac:dyDescent="0.2">
      <c r="A469" s="9">
        <v>468</v>
      </c>
      <c r="B469" s="66" t="s">
        <v>383</v>
      </c>
      <c r="C469" s="70">
        <v>68</v>
      </c>
    </row>
    <row r="470" spans="1:3" x14ac:dyDescent="0.2">
      <c r="A470" s="9">
        <v>469</v>
      </c>
      <c r="B470" s="66" t="s">
        <v>585</v>
      </c>
      <c r="C470" s="70">
        <v>68</v>
      </c>
    </row>
    <row r="471" spans="1:3" x14ac:dyDescent="0.2">
      <c r="A471" s="9">
        <v>470</v>
      </c>
      <c r="B471" s="66" t="s">
        <v>653</v>
      </c>
      <c r="C471" s="70">
        <v>68</v>
      </c>
    </row>
    <row r="472" spans="1:3" x14ac:dyDescent="0.2">
      <c r="A472" s="9">
        <v>471</v>
      </c>
      <c r="B472" s="66" t="s">
        <v>214</v>
      </c>
      <c r="C472" s="70">
        <v>67</v>
      </c>
    </row>
    <row r="473" spans="1:3" x14ac:dyDescent="0.2">
      <c r="A473" s="9">
        <v>472</v>
      </c>
      <c r="B473" s="66" t="s">
        <v>229</v>
      </c>
      <c r="C473" s="70">
        <v>67</v>
      </c>
    </row>
    <row r="474" spans="1:3" x14ac:dyDescent="0.2">
      <c r="A474" s="9">
        <v>473</v>
      </c>
      <c r="B474" s="66" t="s">
        <v>497</v>
      </c>
      <c r="C474" s="70">
        <v>67</v>
      </c>
    </row>
    <row r="475" spans="1:3" x14ac:dyDescent="0.2">
      <c r="A475" s="9">
        <v>474</v>
      </c>
      <c r="B475" s="66" t="s">
        <v>854</v>
      </c>
      <c r="C475" s="70">
        <v>67</v>
      </c>
    </row>
    <row r="476" spans="1:3" x14ac:dyDescent="0.2">
      <c r="A476" s="9">
        <v>475</v>
      </c>
      <c r="B476" s="66" t="s">
        <v>223</v>
      </c>
      <c r="C476" s="70">
        <v>66</v>
      </c>
    </row>
    <row r="477" spans="1:3" x14ac:dyDescent="0.2">
      <c r="A477" s="9">
        <v>476</v>
      </c>
      <c r="B477" s="66" t="s">
        <v>240</v>
      </c>
      <c r="C477" s="70">
        <v>66</v>
      </c>
    </row>
    <row r="478" spans="1:3" x14ac:dyDescent="0.2">
      <c r="A478" s="9">
        <v>477</v>
      </c>
      <c r="B478" s="66" t="s">
        <v>300</v>
      </c>
      <c r="C478" s="70">
        <v>66</v>
      </c>
    </row>
    <row r="479" spans="1:3" x14ac:dyDescent="0.2">
      <c r="A479" s="9">
        <v>478</v>
      </c>
      <c r="B479" s="66" t="s">
        <v>696</v>
      </c>
      <c r="C479" s="70">
        <v>66</v>
      </c>
    </row>
    <row r="480" spans="1:3" x14ac:dyDescent="0.2">
      <c r="A480" s="9">
        <v>479</v>
      </c>
      <c r="B480" s="66" t="s">
        <v>713</v>
      </c>
      <c r="C480" s="70">
        <v>66</v>
      </c>
    </row>
    <row r="481" spans="1:3" x14ac:dyDescent="0.2">
      <c r="A481" s="9">
        <v>480</v>
      </c>
      <c r="B481" s="66" t="s">
        <v>762</v>
      </c>
      <c r="C481" s="70">
        <v>66</v>
      </c>
    </row>
    <row r="482" spans="1:3" x14ac:dyDescent="0.2">
      <c r="A482" s="9">
        <v>481</v>
      </c>
      <c r="B482" s="66" t="s">
        <v>51</v>
      </c>
      <c r="C482" s="70">
        <v>66</v>
      </c>
    </row>
    <row r="483" spans="1:3" x14ac:dyDescent="0.2">
      <c r="A483" s="9">
        <v>482</v>
      </c>
      <c r="B483" s="66" t="s">
        <v>874</v>
      </c>
      <c r="C483" s="70">
        <v>66</v>
      </c>
    </row>
    <row r="484" spans="1:3" x14ac:dyDescent="0.2">
      <c r="A484" s="9">
        <v>483</v>
      </c>
      <c r="B484" s="66" t="s">
        <v>881</v>
      </c>
      <c r="C484" s="70">
        <v>66</v>
      </c>
    </row>
    <row r="485" spans="1:3" x14ac:dyDescent="0.2">
      <c r="A485" s="9">
        <v>484</v>
      </c>
      <c r="B485" s="66" t="s">
        <v>650</v>
      </c>
      <c r="C485" s="70">
        <v>65</v>
      </c>
    </row>
    <row r="486" spans="1:3" x14ac:dyDescent="0.2">
      <c r="A486" s="9">
        <v>485</v>
      </c>
      <c r="B486" s="66" t="s">
        <v>217</v>
      </c>
      <c r="C486" s="70">
        <v>64</v>
      </c>
    </row>
    <row r="487" spans="1:3" x14ac:dyDescent="0.2">
      <c r="A487" s="9">
        <v>486</v>
      </c>
      <c r="B487" s="66" t="s">
        <v>397</v>
      </c>
      <c r="C487" s="70">
        <v>64</v>
      </c>
    </row>
    <row r="488" spans="1:3" x14ac:dyDescent="0.2">
      <c r="A488" s="9">
        <v>487</v>
      </c>
      <c r="B488" s="66" t="s">
        <v>793</v>
      </c>
      <c r="C488" s="70">
        <v>64</v>
      </c>
    </row>
    <row r="489" spans="1:3" x14ac:dyDescent="0.2">
      <c r="A489" s="9">
        <v>488</v>
      </c>
      <c r="B489" s="66" t="s">
        <v>841</v>
      </c>
      <c r="C489" s="70">
        <v>64</v>
      </c>
    </row>
    <row r="490" spans="1:3" x14ac:dyDescent="0.2">
      <c r="A490" s="9">
        <v>489</v>
      </c>
      <c r="B490" s="66" t="s">
        <v>261</v>
      </c>
      <c r="C490" s="70">
        <v>63</v>
      </c>
    </row>
    <row r="491" spans="1:3" x14ac:dyDescent="0.2">
      <c r="A491" s="9">
        <v>490</v>
      </c>
      <c r="B491" s="66" t="s">
        <v>102</v>
      </c>
      <c r="C491" s="70">
        <v>62</v>
      </c>
    </row>
    <row r="492" spans="1:3" x14ac:dyDescent="0.2">
      <c r="A492" s="9">
        <v>491</v>
      </c>
      <c r="B492" s="66" t="s">
        <v>55</v>
      </c>
      <c r="C492" s="70">
        <v>62</v>
      </c>
    </row>
    <row r="493" spans="1:3" x14ac:dyDescent="0.2">
      <c r="A493" s="9">
        <v>492</v>
      </c>
      <c r="B493" s="66" t="s">
        <v>731</v>
      </c>
      <c r="C493" s="70">
        <v>62</v>
      </c>
    </row>
    <row r="494" spans="1:3" x14ac:dyDescent="0.2">
      <c r="A494" s="9">
        <v>493</v>
      </c>
      <c r="B494" s="66" t="s">
        <v>347</v>
      </c>
      <c r="C494" s="70">
        <v>61</v>
      </c>
    </row>
    <row r="495" spans="1:3" x14ac:dyDescent="0.2">
      <c r="A495" s="9">
        <v>494</v>
      </c>
      <c r="B495" s="66" t="s">
        <v>564</v>
      </c>
      <c r="C495" s="70">
        <v>61</v>
      </c>
    </row>
    <row r="496" spans="1:3" x14ac:dyDescent="0.2">
      <c r="A496" s="9">
        <v>495</v>
      </c>
      <c r="B496" s="66" t="s">
        <v>787</v>
      </c>
      <c r="C496" s="70">
        <v>61</v>
      </c>
    </row>
    <row r="497" spans="1:3" x14ac:dyDescent="0.2">
      <c r="A497" s="9">
        <v>496</v>
      </c>
      <c r="B497" s="66" t="s">
        <v>855</v>
      </c>
      <c r="C497" s="70">
        <v>61</v>
      </c>
    </row>
    <row r="498" spans="1:3" x14ac:dyDescent="0.2">
      <c r="A498" s="9">
        <v>497</v>
      </c>
      <c r="B498" s="66" t="s">
        <v>54</v>
      </c>
      <c r="C498" s="70">
        <v>60</v>
      </c>
    </row>
    <row r="499" spans="1:3" x14ac:dyDescent="0.2">
      <c r="A499" s="9">
        <v>498</v>
      </c>
      <c r="B499" s="66" t="s">
        <v>387</v>
      </c>
      <c r="C499" s="70">
        <v>60</v>
      </c>
    </row>
    <row r="500" spans="1:3" x14ac:dyDescent="0.2">
      <c r="A500" s="9">
        <v>499</v>
      </c>
      <c r="B500" s="66" t="s">
        <v>58</v>
      </c>
      <c r="C500" s="70">
        <v>60</v>
      </c>
    </row>
    <row r="501" spans="1:3" x14ac:dyDescent="0.2">
      <c r="A501" s="9">
        <v>500</v>
      </c>
      <c r="B501" s="66" t="s">
        <v>492</v>
      </c>
      <c r="C501" s="70">
        <v>60</v>
      </c>
    </row>
    <row r="502" spans="1:3" x14ac:dyDescent="0.2">
      <c r="A502" s="9">
        <v>501</v>
      </c>
      <c r="B502" s="66" t="s">
        <v>695</v>
      </c>
      <c r="C502" s="70">
        <v>59</v>
      </c>
    </row>
    <row r="503" spans="1:3" x14ac:dyDescent="0.2">
      <c r="A503" s="9">
        <v>502</v>
      </c>
      <c r="B503" s="66" t="s">
        <v>775</v>
      </c>
      <c r="C503" s="70">
        <v>59</v>
      </c>
    </row>
    <row r="504" spans="1:3" x14ac:dyDescent="0.2">
      <c r="A504" s="9">
        <v>503</v>
      </c>
      <c r="B504" s="66" t="s">
        <v>222</v>
      </c>
      <c r="C504" s="70">
        <v>58</v>
      </c>
    </row>
    <row r="505" spans="1:3" x14ac:dyDescent="0.2">
      <c r="A505" s="9">
        <v>504</v>
      </c>
      <c r="B505" s="66" t="s">
        <v>304</v>
      </c>
      <c r="C505" s="70">
        <v>58</v>
      </c>
    </row>
    <row r="506" spans="1:3" x14ac:dyDescent="0.2">
      <c r="A506" s="9">
        <v>505</v>
      </c>
      <c r="B506" s="66" t="s">
        <v>648</v>
      </c>
      <c r="C506" s="70">
        <v>58</v>
      </c>
    </row>
    <row r="507" spans="1:3" x14ac:dyDescent="0.2">
      <c r="A507" s="9">
        <v>506</v>
      </c>
      <c r="B507" s="66" t="s">
        <v>674</v>
      </c>
      <c r="C507" s="70">
        <v>58</v>
      </c>
    </row>
    <row r="508" spans="1:3" x14ac:dyDescent="0.2">
      <c r="A508" s="9">
        <v>507</v>
      </c>
      <c r="B508" s="66" t="s">
        <v>643</v>
      </c>
      <c r="C508" s="70">
        <v>57</v>
      </c>
    </row>
    <row r="509" spans="1:3" x14ac:dyDescent="0.2">
      <c r="A509" s="9">
        <v>508</v>
      </c>
      <c r="B509" s="66" t="s">
        <v>523</v>
      </c>
      <c r="C509" s="70">
        <v>56</v>
      </c>
    </row>
    <row r="510" spans="1:3" x14ac:dyDescent="0.2">
      <c r="A510" s="9">
        <v>509</v>
      </c>
      <c r="B510" s="66" t="s">
        <v>664</v>
      </c>
      <c r="C510" s="70">
        <v>56</v>
      </c>
    </row>
    <row r="511" spans="1:3" x14ac:dyDescent="0.2">
      <c r="A511" s="9">
        <v>510</v>
      </c>
      <c r="B511" s="66" t="s">
        <v>705</v>
      </c>
      <c r="C511" s="70">
        <v>56</v>
      </c>
    </row>
    <row r="512" spans="1:3" x14ac:dyDescent="0.2">
      <c r="A512" s="9">
        <v>511</v>
      </c>
      <c r="B512" s="66" t="s">
        <v>184</v>
      </c>
      <c r="C512" s="70">
        <v>55</v>
      </c>
    </row>
    <row r="513" spans="1:3" x14ac:dyDescent="0.2">
      <c r="A513" s="9">
        <v>512</v>
      </c>
      <c r="B513" s="66" t="s">
        <v>216</v>
      </c>
      <c r="C513" s="70">
        <v>55</v>
      </c>
    </row>
    <row r="514" spans="1:3" x14ac:dyDescent="0.2">
      <c r="A514" s="9">
        <v>513</v>
      </c>
      <c r="B514" s="66" t="s">
        <v>237</v>
      </c>
      <c r="C514" s="70">
        <v>55</v>
      </c>
    </row>
    <row r="515" spans="1:3" x14ac:dyDescent="0.2">
      <c r="A515" s="9">
        <v>514</v>
      </c>
      <c r="B515" s="66" t="s">
        <v>327</v>
      </c>
      <c r="C515" s="70">
        <v>55</v>
      </c>
    </row>
    <row r="516" spans="1:3" x14ac:dyDescent="0.2">
      <c r="A516" s="9">
        <v>515</v>
      </c>
      <c r="B516" s="66" t="s">
        <v>612</v>
      </c>
      <c r="C516" s="70">
        <v>55</v>
      </c>
    </row>
    <row r="517" spans="1:3" x14ac:dyDescent="0.2">
      <c r="A517" s="9">
        <v>516</v>
      </c>
      <c r="B517" s="66" t="s">
        <v>328</v>
      </c>
      <c r="C517" s="70">
        <v>54</v>
      </c>
    </row>
    <row r="518" spans="1:3" x14ac:dyDescent="0.2">
      <c r="A518" s="9">
        <v>517</v>
      </c>
      <c r="B518" s="66" t="s">
        <v>399</v>
      </c>
      <c r="C518" s="70">
        <v>54</v>
      </c>
    </row>
    <row r="519" spans="1:3" x14ac:dyDescent="0.2">
      <c r="A519" s="9">
        <v>518</v>
      </c>
      <c r="B519" s="66" t="s">
        <v>92</v>
      </c>
      <c r="C519" s="70">
        <v>54</v>
      </c>
    </row>
    <row r="520" spans="1:3" x14ac:dyDescent="0.2">
      <c r="A520" s="9">
        <v>519</v>
      </c>
      <c r="B520" s="66" t="s">
        <v>683</v>
      </c>
      <c r="C520" s="70">
        <v>54</v>
      </c>
    </row>
    <row r="521" spans="1:3" x14ac:dyDescent="0.2">
      <c r="A521" s="9">
        <v>520</v>
      </c>
      <c r="B521" s="66" t="s">
        <v>241</v>
      </c>
      <c r="C521" s="70">
        <v>53</v>
      </c>
    </row>
    <row r="522" spans="1:3" x14ac:dyDescent="0.2">
      <c r="A522" s="9">
        <v>521</v>
      </c>
      <c r="B522" s="66" t="s">
        <v>60</v>
      </c>
      <c r="C522" s="70">
        <v>53</v>
      </c>
    </row>
    <row r="523" spans="1:3" x14ac:dyDescent="0.2">
      <c r="A523" s="9">
        <v>522</v>
      </c>
      <c r="B523" s="66" t="s">
        <v>504</v>
      </c>
      <c r="C523" s="70">
        <v>53</v>
      </c>
    </row>
    <row r="524" spans="1:3" x14ac:dyDescent="0.2">
      <c r="A524" s="9">
        <v>523</v>
      </c>
      <c r="B524" s="66" t="s">
        <v>182</v>
      </c>
      <c r="C524" s="70">
        <v>52</v>
      </c>
    </row>
    <row r="525" spans="1:3" x14ac:dyDescent="0.2">
      <c r="A525" s="9">
        <v>524</v>
      </c>
      <c r="B525" s="66" t="s">
        <v>369</v>
      </c>
      <c r="C525" s="70">
        <v>52</v>
      </c>
    </row>
    <row r="526" spans="1:3" x14ac:dyDescent="0.2">
      <c r="A526" s="9">
        <v>525</v>
      </c>
      <c r="B526" s="66" t="s">
        <v>433</v>
      </c>
      <c r="C526" s="70">
        <v>52</v>
      </c>
    </row>
    <row r="527" spans="1:3" x14ac:dyDescent="0.2">
      <c r="A527" s="9">
        <v>526</v>
      </c>
      <c r="B527" s="66" t="s">
        <v>52</v>
      </c>
      <c r="C527" s="70">
        <v>51</v>
      </c>
    </row>
    <row r="528" spans="1:3" x14ac:dyDescent="0.2">
      <c r="A528" s="9">
        <v>527</v>
      </c>
      <c r="B528" s="66" t="s">
        <v>332</v>
      </c>
      <c r="C528" s="70">
        <v>51</v>
      </c>
    </row>
    <row r="529" spans="1:3" x14ac:dyDescent="0.2">
      <c r="A529" s="9">
        <v>528</v>
      </c>
      <c r="B529" s="66" t="s">
        <v>366</v>
      </c>
      <c r="C529" s="70">
        <v>51</v>
      </c>
    </row>
    <row r="530" spans="1:3" x14ac:dyDescent="0.2">
      <c r="A530" s="9">
        <v>529</v>
      </c>
      <c r="B530" s="66" t="s">
        <v>727</v>
      </c>
      <c r="C530" s="70">
        <v>51</v>
      </c>
    </row>
    <row r="531" spans="1:3" x14ac:dyDescent="0.2">
      <c r="A531" s="9">
        <v>530</v>
      </c>
      <c r="B531" s="66" t="s">
        <v>794</v>
      </c>
      <c r="C531" s="70">
        <v>51</v>
      </c>
    </row>
    <row r="532" spans="1:3" x14ac:dyDescent="0.2">
      <c r="A532" s="9">
        <v>531</v>
      </c>
      <c r="B532" s="66" t="s">
        <v>852</v>
      </c>
      <c r="C532" s="70">
        <v>51</v>
      </c>
    </row>
    <row r="533" spans="1:3" x14ac:dyDescent="0.2">
      <c r="A533" s="9">
        <v>532</v>
      </c>
      <c r="B533" s="66" t="s">
        <v>549</v>
      </c>
      <c r="C533" s="70">
        <v>50</v>
      </c>
    </row>
    <row r="534" spans="1:3" x14ac:dyDescent="0.2">
      <c r="A534" s="9">
        <v>533</v>
      </c>
      <c r="B534" s="66" t="s">
        <v>337</v>
      </c>
      <c r="C534" s="70">
        <v>49</v>
      </c>
    </row>
    <row r="535" spans="1:3" x14ac:dyDescent="0.2">
      <c r="A535" s="9">
        <v>534</v>
      </c>
      <c r="B535" s="66" t="s">
        <v>441</v>
      </c>
      <c r="C535" s="70">
        <v>49</v>
      </c>
    </row>
    <row r="536" spans="1:3" x14ac:dyDescent="0.2">
      <c r="A536" s="9">
        <v>535</v>
      </c>
      <c r="B536" s="66" t="s">
        <v>576</v>
      </c>
      <c r="C536" s="70">
        <v>49</v>
      </c>
    </row>
    <row r="537" spans="1:3" x14ac:dyDescent="0.2">
      <c r="A537" s="9">
        <v>536</v>
      </c>
      <c r="B537" s="66" t="s">
        <v>694</v>
      </c>
      <c r="C537" s="70">
        <v>49</v>
      </c>
    </row>
    <row r="538" spans="1:3" x14ac:dyDescent="0.2">
      <c r="A538" s="9">
        <v>537</v>
      </c>
      <c r="B538" s="66" t="s">
        <v>869</v>
      </c>
      <c r="C538" s="70">
        <v>49</v>
      </c>
    </row>
    <row r="539" spans="1:3" x14ac:dyDescent="0.2">
      <c r="A539" s="9">
        <v>538</v>
      </c>
      <c r="B539" s="66" t="s">
        <v>57</v>
      </c>
      <c r="C539" s="70">
        <v>49</v>
      </c>
    </row>
    <row r="540" spans="1:3" x14ac:dyDescent="0.2">
      <c r="A540" s="9">
        <v>539</v>
      </c>
      <c r="B540" s="66" t="s">
        <v>56</v>
      </c>
      <c r="C540" s="70">
        <v>48</v>
      </c>
    </row>
    <row r="541" spans="1:3" x14ac:dyDescent="0.2">
      <c r="A541" s="9">
        <v>540</v>
      </c>
      <c r="B541" s="66" t="s">
        <v>413</v>
      </c>
      <c r="C541" s="70">
        <v>48</v>
      </c>
    </row>
    <row r="542" spans="1:3" x14ac:dyDescent="0.2">
      <c r="A542" s="9">
        <v>541</v>
      </c>
      <c r="B542" s="66" t="s">
        <v>836</v>
      </c>
      <c r="C542" s="70">
        <v>48</v>
      </c>
    </row>
    <row r="543" spans="1:3" x14ac:dyDescent="0.2">
      <c r="A543" s="9">
        <v>542</v>
      </c>
      <c r="B543" s="66" t="s">
        <v>409</v>
      </c>
      <c r="C543" s="70">
        <v>47</v>
      </c>
    </row>
    <row r="544" spans="1:3" x14ac:dyDescent="0.2">
      <c r="A544" s="9">
        <v>543</v>
      </c>
      <c r="B544" s="66" t="s">
        <v>470</v>
      </c>
      <c r="C544" s="70">
        <v>47</v>
      </c>
    </row>
    <row r="545" spans="1:3" x14ac:dyDescent="0.2">
      <c r="A545" s="9">
        <v>544</v>
      </c>
      <c r="B545" s="66" t="s">
        <v>555</v>
      </c>
      <c r="C545" s="70">
        <v>47</v>
      </c>
    </row>
    <row r="546" spans="1:3" x14ac:dyDescent="0.2">
      <c r="A546" s="9">
        <v>545</v>
      </c>
      <c r="B546" s="66" t="s">
        <v>633</v>
      </c>
      <c r="C546" s="70">
        <v>47</v>
      </c>
    </row>
    <row r="547" spans="1:3" x14ac:dyDescent="0.2">
      <c r="A547" s="9">
        <v>546</v>
      </c>
      <c r="B547" s="66" t="s">
        <v>193</v>
      </c>
      <c r="C547" s="70">
        <v>46</v>
      </c>
    </row>
    <row r="548" spans="1:3" x14ac:dyDescent="0.2">
      <c r="A548" s="9">
        <v>547</v>
      </c>
      <c r="B548" s="66" t="s">
        <v>199</v>
      </c>
      <c r="C548" s="70">
        <v>46</v>
      </c>
    </row>
    <row r="549" spans="1:3" x14ac:dyDescent="0.2">
      <c r="A549" s="9">
        <v>548</v>
      </c>
      <c r="B549" s="66" t="s">
        <v>104</v>
      </c>
      <c r="C549" s="70">
        <v>46</v>
      </c>
    </row>
    <row r="550" spans="1:3" x14ac:dyDescent="0.2">
      <c r="A550" s="9">
        <v>549</v>
      </c>
      <c r="B550" s="66" t="s">
        <v>569</v>
      </c>
      <c r="C550" s="70">
        <v>46</v>
      </c>
    </row>
    <row r="551" spans="1:3" x14ac:dyDescent="0.2">
      <c r="A551" s="9">
        <v>550</v>
      </c>
      <c r="B551" s="66" t="s">
        <v>191</v>
      </c>
      <c r="C551" s="70">
        <v>45</v>
      </c>
    </row>
    <row r="552" spans="1:3" x14ac:dyDescent="0.2">
      <c r="A552" s="9">
        <v>551</v>
      </c>
      <c r="B552" s="66" t="s">
        <v>255</v>
      </c>
      <c r="C552" s="70">
        <v>45</v>
      </c>
    </row>
    <row r="553" spans="1:3" x14ac:dyDescent="0.2">
      <c r="A553" s="9">
        <v>552</v>
      </c>
      <c r="B553" s="66" t="s">
        <v>512</v>
      </c>
      <c r="C553" s="70">
        <v>45</v>
      </c>
    </row>
    <row r="554" spans="1:3" x14ac:dyDescent="0.2">
      <c r="A554" s="9">
        <v>553</v>
      </c>
      <c r="B554" s="66" t="s">
        <v>548</v>
      </c>
      <c r="C554" s="70">
        <v>45</v>
      </c>
    </row>
    <row r="555" spans="1:3" x14ac:dyDescent="0.2">
      <c r="A555" s="9">
        <v>554</v>
      </c>
      <c r="B555" s="66" t="s">
        <v>571</v>
      </c>
      <c r="C555" s="70">
        <v>45</v>
      </c>
    </row>
    <row r="556" spans="1:3" x14ac:dyDescent="0.2">
      <c r="A556" s="9">
        <v>555</v>
      </c>
      <c r="B556" s="66" t="s">
        <v>615</v>
      </c>
      <c r="C556" s="70">
        <v>45</v>
      </c>
    </row>
    <row r="557" spans="1:3" x14ac:dyDescent="0.2">
      <c r="A557" s="9">
        <v>556</v>
      </c>
      <c r="B557" s="66" t="s">
        <v>798</v>
      </c>
      <c r="C557" s="70">
        <v>45</v>
      </c>
    </row>
    <row r="558" spans="1:3" x14ac:dyDescent="0.2">
      <c r="A558" s="9">
        <v>557</v>
      </c>
      <c r="B558" s="66" t="s">
        <v>230</v>
      </c>
      <c r="C558" s="70">
        <v>44</v>
      </c>
    </row>
    <row r="559" spans="1:3" x14ac:dyDescent="0.2">
      <c r="A559" s="9">
        <v>558</v>
      </c>
      <c r="B559" s="66" t="s">
        <v>250</v>
      </c>
      <c r="C559" s="70">
        <v>44</v>
      </c>
    </row>
    <row r="560" spans="1:3" x14ac:dyDescent="0.2">
      <c r="A560" s="9">
        <v>559</v>
      </c>
      <c r="B560" s="66" t="s">
        <v>416</v>
      </c>
      <c r="C560" s="70">
        <v>44</v>
      </c>
    </row>
    <row r="561" spans="1:3" x14ac:dyDescent="0.2">
      <c r="A561" s="9">
        <v>560</v>
      </c>
      <c r="B561" s="66" t="s">
        <v>439</v>
      </c>
      <c r="C561" s="70">
        <v>44</v>
      </c>
    </row>
    <row r="562" spans="1:3" x14ac:dyDescent="0.2">
      <c r="A562" s="9">
        <v>561</v>
      </c>
      <c r="B562" s="66" t="s">
        <v>454</v>
      </c>
      <c r="C562" s="70">
        <v>44</v>
      </c>
    </row>
    <row r="563" spans="1:3" x14ac:dyDescent="0.2">
      <c r="A563" s="9">
        <v>562</v>
      </c>
      <c r="B563" s="66" t="s">
        <v>511</v>
      </c>
      <c r="C563" s="70">
        <v>44</v>
      </c>
    </row>
    <row r="564" spans="1:3" x14ac:dyDescent="0.2">
      <c r="A564" s="9">
        <v>563</v>
      </c>
      <c r="B564" s="66" t="s">
        <v>645</v>
      </c>
      <c r="C564" s="70">
        <v>44</v>
      </c>
    </row>
    <row r="565" spans="1:3" x14ac:dyDescent="0.2">
      <c r="A565" s="9">
        <v>564</v>
      </c>
      <c r="B565" s="66" t="s">
        <v>698</v>
      </c>
      <c r="C565" s="70">
        <v>44</v>
      </c>
    </row>
    <row r="566" spans="1:3" x14ac:dyDescent="0.2">
      <c r="A566" s="9">
        <v>565</v>
      </c>
      <c r="B566" s="66" t="s">
        <v>725</v>
      </c>
      <c r="C566" s="70">
        <v>44</v>
      </c>
    </row>
    <row r="567" spans="1:3" x14ac:dyDescent="0.2">
      <c r="A567" s="9">
        <v>566</v>
      </c>
      <c r="B567" s="66" t="s">
        <v>568</v>
      </c>
      <c r="C567" s="70">
        <v>43</v>
      </c>
    </row>
    <row r="568" spans="1:3" x14ac:dyDescent="0.2">
      <c r="A568" s="9">
        <v>567</v>
      </c>
      <c r="B568" s="66" t="s">
        <v>666</v>
      </c>
      <c r="C568" s="70">
        <v>43</v>
      </c>
    </row>
    <row r="569" spans="1:3" x14ac:dyDescent="0.2">
      <c r="A569" s="9">
        <v>568</v>
      </c>
      <c r="B569" s="66" t="s">
        <v>64</v>
      </c>
      <c r="C569" s="70">
        <v>42</v>
      </c>
    </row>
    <row r="570" spans="1:3" x14ac:dyDescent="0.2">
      <c r="A570" s="9">
        <v>569</v>
      </c>
      <c r="B570" s="66" t="s">
        <v>331</v>
      </c>
      <c r="C570" s="70">
        <v>42</v>
      </c>
    </row>
    <row r="571" spans="1:3" x14ac:dyDescent="0.2">
      <c r="A571" s="9">
        <v>570</v>
      </c>
      <c r="B571" s="66" t="s">
        <v>527</v>
      </c>
      <c r="C571" s="70">
        <v>42</v>
      </c>
    </row>
    <row r="572" spans="1:3" x14ac:dyDescent="0.2">
      <c r="A572" s="9">
        <v>571</v>
      </c>
      <c r="B572" s="66" t="s">
        <v>649</v>
      </c>
      <c r="C572" s="70">
        <v>42</v>
      </c>
    </row>
    <row r="573" spans="1:3" x14ac:dyDescent="0.2">
      <c r="A573" s="9">
        <v>572</v>
      </c>
      <c r="B573" s="66" t="s">
        <v>835</v>
      </c>
      <c r="C573" s="70">
        <v>42</v>
      </c>
    </row>
    <row r="574" spans="1:3" x14ac:dyDescent="0.2">
      <c r="A574" s="9">
        <v>573</v>
      </c>
      <c r="B574" s="66" t="s">
        <v>218</v>
      </c>
      <c r="C574" s="70">
        <v>41</v>
      </c>
    </row>
    <row r="575" spans="1:3" x14ac:dyDescent="0.2">
      <c r="A575" s="9">
        <v>574</v>
      </c>
      <c r="B575" s="66" t="s">
        <v>276</v>
      </c>
      <c r="C575" s="70">
        <v>41</v>
      </c>
    </row>
    <row r="576" spans="1:3" x14ac:dyDescent="0.2">
      <c r="A576" s="9">
        <v>575</v>
      </c>
      <c r="B576" s="66" t="s">
        <v>702</v>
      </c>
      <c r="C576" s="70">
        <v>41</v>
      </c>
    </row>
    <row r="577" spans="1:3" x14ac:dyDescent="0.2">
      <c r="A577" s="9">
        <v>576</v>
      </c>
      <c r="B577" s="66" t="s">
        <v>737</v>
      </c>
      <c r="C577" s="70">
        <v>41</v>
      </c>
    </row>
    <row r="578" spans="1:3" x14ac:dyDescent="0.2">
      <c r="A578" s="9">
        <v>577</v>
      </c>
      <c r="B578" s="66" t="s">
        <v>824</v>
      </c>
      <c r="C578" s="70">
        <v>41</v>
      </c>
    </row>
    <row r="579" spans="1:3" x14ac:dyDescent="0.2">
      <c r="A579" s="9">
        <v>578</v>
      </c>
      <c r="B579" s="66" t="s">
        <v>59</v>
      </c>
      <c r="C579" s="70">
        <v>40</v>
      </c>
    </row>
    <row r="580" spans="1:3" x14ac:dyDescent="0.2">
      <c r="A580" s="9">
        <v>579</v>
      </c>
      <c r="B580" s="66" t="s">
        <v>274</v>
      </c>
      <c r="C580" s="70">
        <v>40</v>
      </c>
    </row>
    <row r="581" spans="1:3" x14ac:dyDescent="0.2">
      <c r="A581" s="9">
        <v>580</v>
      </c>
      <c r="B581" s="66" t="s">
        <v>296</v>
      </c>
      <c r="C581" s="70">
        <v>40</v>
      </c>
    </row>
    <row r="582" spans="1:3" x14ac:dyDescent="0.2">
      <c r="A582" s="9">
        <v>581</v>
      </c>
      <c r="B582" s="66" t="s">
        <v>297</v>
      </c>
      <c r="C582" s="70">
        <v>40</v>
      </c>
    </row>
    <row r="583" spans="1:3" x14ac:dyDescent="0.2">
      <c r="A583" s="9">
        <v>582</v>
      </c>
      <c r="B583" s="66" t="s">
        <v>325</v>
      </c>
      <c r="C583" s="70">
        <v>40</v>
      </c>
    </row>
    <row r="584" spans="1:3" x14ac:dyDescent="0.2">
      <c r="A584" s="9">
        <v>583</v>
      </c>
      <c r="B584" s="66" t="s">
        <v>414</v>
      </c>
      <c r="C584" s="70">
        <v>40</v>
      </c>
    </row>
    <row r="585" spans="1:3" x14ac:dyDescent="0.2">
      <c r="A585" s="9">
        <v>584</v>
      </c>
      <c r="B585" s="66" t="s">
        <v>430</v>
      </c>
      <c r="C585" s="70">
        <v>40</v>
      </c>
    </row>
    <row r="586" spans="1:3" x14ac:dyDescent="0.2">
      <c r="A586" s="9">
        <v>585</v>
      </c>
      <c r="B586" s="66" t="s">
        <v>584</v>
      </c>
      <c r="C586" s="70">
        <v>40</v>
      </c>
    </row>
    <row r="587" spans="1:3" x14ac:dyDescent="0.2">
      <c r="A587" s="9">
        <v>586</v>
      </c>
      <c r="B587" s="66" t="s">
        <v>610</v>
      </c>
      <c r="C587" s="70">
        <v>40</v>
      </c>
    </row>
    <row r="588" spans="1:3" x14ac:dyDescent="0.2">
      <c r="A588" s="9">
        <v>587</v>
      </c>
      <c r="B588" s="66" t="s">
        <v>754</v>
      </c>
      <c r="C588" s="70">
        <v>40</v>
      </c>
    </row>
    <row r="589" spans="1:3" x14ac:dyDescent="0.2">
      <c r="A589" s="9">
        <v>588</v>
      </c>
      <c r="B589" s="66" t="s">
        <v>206</v>
      </c>
      <c r="C589" s="70">
        <v>39</v>
      </c>
    </row>
    <row r="590" spans="1:3" x14ac:dyDescent="0.2">
      <c r="A590" s="9">
        <v>589</v>
      </c>
      <c r="B590" s="66" t="s">
        <v>226</v>
      </c>
      <c r="C590" s="70">
        <v>39</v>
      </c>
    </row>
    <row r="591" spans="1:3" x14ac:dyDescent="0.2">
      <c r="A591" s="9">
        <v>590</v>
      </c>
      <c r="B591" s="66" t="s">
        <v>264</v>
      </c>
      <c r="C591" s="70">
        <v>39</v>
      </c>
    </row>
    <row r="592" spans="1:3" x14ac:dyDescent="0.2">
      <c r="A592" s="9">
        <v>591</v>
      </c>
      <c r="B592" s="66" t="s">
        <v>647</v>
      </c>
      <c r="C592" s="70">
        <v>39</v>
      </c>
    </row>
    <row r="593" spans="1:3" x14ac:dyDescent="0.2">
      <c r="A593" s="9">
        <v>592</v>
      </c>
      <c r="B593" s="66" t="s">
        <v>265</v>
      </c>
      <c r="C593" s="70">
        <v>38</v>
      </c>
    </row>
    <row r="594" spans="1:3" x14ac:dyDescent="0.2">
      <c r="A594" s="9">
        <v>593</v>
      </c>
      <c r="B594" s="66" t="s">
        <v>278</v>
      </c>
      <c r="C594" s="70">
        <v>38</v>
      </c>
    </row>
    <row r="595" spans="1:3" x14ac:dyDescent="0.2">
      <c r="A595" s="9">
        <v>594</v>
      </c>
      <c r="B595" s="66" t="s">
        <v>309</v>
      </c>
      <c r="C595" s="70">
        <v>38</v>
      </c>
    </row>
    <row r="596" spans="1:3" x14ac:dyDescent="0.2">
      <c r="A596" s="9">
        <v>595</v>
      </c>
      <c r="B596" s="66" t="s">
        <v>607</v>
      </c>
      <c r="C596" s="70">
        <v>38</v>
      </c>
    </row>
    <row r="597" spans="1:3" x14ac:dyDescent="0.2">
      <c r="A597" s="9">
        <v>596</v>
      </c>
      <c r="B597" s="66" t="s">
        <v>709</v>
      </c>
      <c r="C597" s="70">
        <v>38</v>
      </c>
    </row>
    <row r="598" spans="1:3" x14ac:dyDescent="0.2">
      <c r="A598" s="9">
        <v>597</v>
      </c>
      <c r="B598" s="66" t="s">
        <v>740</v>
      </c>
      <c r="C598" s="70">
        <v>38</v>
      </c>
    </row>
    <row r="599" spans="1:3" x14ac:dyDescent="0.2">
      <c r="A599" s="9">
        <v>598</v>
      </c>
      <c r="B599" s="66" t="s">
        <v>313</v>
      </c>
      <c r="C599" s="70">
        <v>37</v>
      </c>
    </row>
    <row r="600" spans="1:3" x14ac:dyDescent="0.2">
      <c r="A600" s="9">
        <v>599</v>
      </c>
      <c r="B600" s="66" t="s">
        <v>628</v>
      </c>
      <c r="C600" s="70">
        <v>37</v>
      </c>
    </row>
    <row r="601" spans="1:3" x14ac:dyDescent="0.2">
      <c r="A601" s="9">
        <v>600</v>
      </c>
      <c r="B601" s="66" t="s">
        <v>745</v>
      </c>
      <c r="C601" s="70">
        <v>37</v>
      </c>
    </row>
    <row r="602" spans="1:3" x14ac:dyDescent="0.2">
      <c r="A602" s="9">
        <v>601</v>
      </c>
      <c r="B602" s="66" t="s">
        <v>839</v>
      </c>
      <c r="C602" s="70">
        <v>37</v>
      </c>
    </row>
    <row r="603" spans="1:3" x14ac:dyDescent="0.2">
      <c r="A603" s="9">
        <v>602</v>
      </c>
      <c r="B603" s="66" t="s">
        <v>842</v>
      </c>
      <c r="C603" s="70">
        <v>37</v>
      </c>
    </row>
    <row r="604" spans="1:3" x14ac:dyDescent="0.2">
      <c r="A604" s="9">
        <v>603</v>
      </c>
      <c r="B604" s="66" t="s">
        <v>302</v>
      </c>
      <c r="C604" s="70">
        <v>36</v>
      </c>
    </row>
    <row r="605" spans="1:3" x14ac:dyDescent="0.2">
      <c r="A605" s="9">
        <v>604</v>
      </c>
      <c r="B605" s="66" t="s">
        <v>343</v>
      </c>
      <c r="C605" s="70">
        <v>36</v>
      </c>
    </row>
    <row r="606" spans="1:3" x14ac:dyDescent="0.2">
      <c r="A606" s="9">
        <v>605</v>
      </c>
      <c r="B606" s="66" t="s">
        <v>478</v>
      </c>
      <c r="C606" s="70">
        <v>36</v>
      </c>
    </row>
    <row r="607" spans="1:3" x14ac:dyDescent="0.2">
      <c r="A607" s="9">
        <v>606</v>
      </c>
      <c r="B607" s="66" t="s">
        <v>757</v>
      </c>
      <c r="C607" s="70">
        <v>36</v>
      </c>
    </row>
    <row r="608" spans="1:3" x14ac:dyDescent="0.2">
      <c r="A608" s="9">
        <v>607</v>
      </c>
      <c r="B608" s="66" t="s">
        <v>212</v>
      </c>
      <c r="C608" s="70">
        <v>35</v>
      </c>
    </row>
    <row r="609" spans="1:3" x14ac:dyDescent="0.2">
      <c r="A609" s="9">
        <v>608</v>
      </c>
      <c r="B609" s="66" t="s">
        <v>221</v>
      </c>
      <c r="C609" s="70">
        <v>35</v>
      </c>
    </row>
    <row r="610" spans="1:3" x14ac:dyDescent="0.2">
      <c r="A610" s="9">
        <v>609</v>
      </c>
      <c r="B610" s="66" t="s">
        <v>61</v>
      </c>
      <c r="C610" s="70">
        <v>35</v>
      </c>
    </row>
    <row r="611" spans="1:3" x14ac:dyDescent="0.2">
      <c r="A611" s="9">
        <v>610</v>
      </c>
      <c r="B611" s="66" t="s">
        <v>400</v>
      </c>
      <c r="C611" s="70">
        <v>35</v>
      </c>
    </row>
    <row r="612" spans="1:3" x14ac:dyDescent="0.2">
      <c r="A612" s="9">
        <v>611</v>
      </c>
      <c r="B612" s="66" t="s">
        <v>461</v>
      </c>
      <c r="C612" s="70">
        <v>35</v>
      </c>
    </row>
    <row r="613" spans="1:3" x14ac:dyDescent="0.2">
      <c r="A613" s="9">
        <v>612</v>
      </c>
      <c r="B613" s="66" t="s">
        <v>646</v>
      </c>
      <c r="C613" s="70">
        <v>35</v>
      </c>
    </row>
    <row r="614" spans="1:3" x14ac:dyDescent="0.2">
      <c r="A614" s="9">
        <v>613</v>
      </c>
      <c r="B614" s="66" t="s">
        <v>867</v>
      </c>
      <c r="C614" s="70">
        <v>35</v>
      </c>
    </row>
    <row r="615" spans="1:3" x14ac:dyDescent="0.2">
      <c r="A615" s="9">
        <v>614</v>
      </c>
      <c r="B615" s="66" t="s">
        <v>259</v>
      </c>
      <c r="C615" s="70">
        <v>34</v>
      </c>
    </row>
    <row r="616" spans="1:3" x14ac:dyDescent="0.2">
      <c r="A616" s="9">
        <v>615</v>
      </c>
      <c r="B616" s="66" t="s">
        <v>335</v>
      </c>
      <c r="C616" s="70">
        <v>34</v>
      </c>
    </row>
    <row r="617" spans="1:3" x14ac:dyDescent="0.2">
      <c r="A617" s="9">
        <v>616</v>
      </c>
      <c r="B617" s="66" t="s">
        <v>493</v>
      </c>
      <c r="C617" s="70">
        <v>34</v>
      </c>
    </row>
    <row r="618" spans="1:3" x14ac:dyDescent="0.2">
      <c r="A618" s="9">
        <v>617</v>
      </c>
      <c r="B618" s="66" t="s">
        <v>586</v>
      </c>
      <c r="C618" s="70">
        <v>34</v>
      </c>
    </row>
    <row r="619" spans="1:3" x14ac:dyDescent="0.2">
      <c r="A619" s="9">
        <v>618</v>
      </c>
      <c r="B619" s="66" t="s">
        <v>53</v>
      </c>
      <c r="C619" s="70">
        <v>34</v>
      </c>
    </row>
    <row r="620" spans="1:3" x14ac:dyDescent="0.2">
      <c r="A620" s="9">
        <v>619</v>
      </c>
      <c r="B620" s="66" t="s">
        <v>665</v>
      </c>
      <c r="C620" s="70">
        <v>34</v>
      </c>
    </row>
    <row r="621" spans="1:3" x14ac:dyDescent="0.2">
      <c r="A621" s="9">
        <v>620</v>
      </c>
      <c r="B621" s="66" t="s">
        <v>780</v>
      </c>
      <c r="C621" s="70">
        <v>34</v>
      </c>
    </row>
    <row r="622" spans="1:3" x14ac:dyDescent="0.2">
      <c r="A622" s="9">
        <v>621</v>
      </c>
      <c r="B622" s="66" t="s">
        <v>298</v>
      </c>
      <c r="C622" s="70">
        <v>33</v>
      </c>
    </row>
    <row r="623" spans="1:3" x14ac:dyDescent="0.2">
      <c r="A623" s="9">
        <v>622</v>
      </c>
      <c r="B623" s="66" t="s">
        <v>475</v>
      </c>
      <c r="C623" s="70">
        <v>33</v>
      </c>
    </row>
    <row r="624" spans="1:3" x14ac:dyDescent="0.2">
      <c r="A624" s="9">
        <v>623</v>
      </c>
      <c r="B624" s="66" t="s">
        <v>878</v>
      </c>
      <c r="C624" s="70">
        <v>33</v>
      </c>
    </row>
    <row r="625" spans="1:3" x14ac:dyDescent="0.2">
      <c r="A625" s="9">
        <v>624</v>
      </c>
      <c r="B625" s="66" t="s">
        <v>537</v>
      </c>
      <c r="C625" s="70">
        <v>32</v>
      </c>
    </row>
    <row r="626" spans="1:3" x14ac:dyDescent="0.2">
      <c r="A626" s="9">
        <v>625</v>
      </c>
      <c r="B626" s="66" t="s">
        <v>845</v>
      </c>
      <c r="C626" s="70">
        <v>32</v>
      </c>
    </row>
    <row r="627" spans="1:3" x14ac:dyDescent="0.2">
      <c r="A627" s="9">
        <v>626</v>
      </c>
      <c r="B627" s="66" t="s">
        <v>876</v>
      </c>
      <c r="C627" s="70">
        <v>32</v>
      </c>
    </row>
    <row r="628" spans="1:3" x14ac:dyDescent="0.2">
      <c r="A628" s="9">
        <v>627</v>
      </c>
      <c r="B628" s="66" t="s">
        <v>422</v>
      </c>
      <c r="C628" s="70">
        <v>31</v>
      </c>
    </row>
    <row r="629" spans="1:3" x14ac:dyDescent="0.2">
      <c r="A629" s="9">
        <v>628</v>
      </c>
      <c r="B629" s="66" t="s">
        <v>485</v>
      </c>
      <c r="C629" s="70">
        <v>31</v>
      </c>
    </row>
    <row r="630" spans="1:3" x14ac:dyDescent="0.2">
      <c r="A630" s="9">
        <v>629</v>
      </c>
      <c r="B630" s="66" t="s">
        <v>495</v>
      </c>
      <c r="C630" s="70">
        <v>31</v>
      </c>
    </row>
    <row r="631" spans="1:3" x14ac:dyDescent="0.2">
      <c r="A631" s="9">
        <v>630</v>
      </c>
      <c r="B631" s="66" t="s">
        <v>541</v>
      </c>
      <c r="C631" s="70">
        <v>31</v>
      </c>
    </row>
    <row r="632" spans="1:3" x14ac:dyDescent="0.2">
      <c r="A632" s="9">
        <v>631</v>
      </c>
      <c r="B632" s="66" t="s">
        <v>573</v>
      </c>
      <c r="C632" s="70">
        <v>31</v>
      </c>
    </row>
    <row r="633" spans="1:3" x14ac:dyDescent="0.2">
      <c r="A633" s="9">
        <v>632</v>
      </c>
      <c r="B633" s="66" t="s">
        <v>181</v>
      </c>
      <c r="C633" s="70">
        <v>30</v>
      </c>
    </row>
    <row r="634" spans="1:3" x14ac:dyDescent="0.2">
      <c r="A634" s="9">
        <v>633</v>
      </c>
      <c r="B634" s="66" t="s">
        <v>447</v>
      </c>
      <c r="C634" s="70">
        <v>30</v>
      </c>
    </row>
    <row r="635" spans="1:3" x14ac:dyDescent="0.2">
      <c r="A635" s="9">
        <v>634</v>
      </c>
      <c r="B635" s="66" t="s">
        <v>491</v>
      </c>
      <c r="C635" s="70">
        <v>30</v>
      </c>
    </row>
    <row r="636" spans="1:3" x14ac:dyDescent="0.2">
      <c r="A636" s="9">
        <v>635</v>
      </c>
      <c r="B636" s="66" t="s">
        <v>546</v>
      </c>
      <c r="C636" s="70">
        <v>30</v>
      </c>
    </row>
    <row r="637" spans="1:3" x14ac:dyDescent="0.2">
      <c r="A637" s="9">
        <v>636</v>
      </c>
      <c r="B637" s="66" t="s">
        <v>598</v>
      </c>
      <c r="C637" s="70">
        <v>30</v>
      </c>
    </row>
    <row r="638" spans="1:3" x14ac:dyDescent="0.2">
      <c r="A638" s="9">
        <v>637</v>
      </c>
      <c r="B638" s="66" t="s">
        <v>608</v>
      </c>
      <c r="C638" s="70">
        <v>30</v>
      </c>
    </row>
    <row r="639" spans="1:3" x14ac:dyDescent="0.2">
      <c r="A639" s="9">
        <v>638</v>
      </c>
      <c r="B639" s="66" t="s">
        <v>783</v>
      </c>
      <c r="C639" s="70">
        <v>30</v>
      </c>
    </row>
    <row r="640" spans="1:3" x14ac:dyDescent="0.2">
      <c r="A640" s="9">
        <v>639</v>
      </c>
      <c r="B640" s="66" t="s">
        <v>847</v>
      </c>
      <c r="C640" s="70">
        <v>30</v>
      </c>
    </row>
    <row r="641" spans="1:3" x14ac:dyDescent="0.2">
      <c r="A641" s="9">
        <v>640</v>
      </c>
      <c r="B641" s="66" t="s">
        <v>438</v>
      </c>
      <c r="C641" s="70">
        <v>29</v>
      </c>
    </row>
    <row r="642" spans="1:3" x14ac:dyDescent="0.2">
      <c r="A642" s="9">
        <v>641</v>
      </c>
      <c r="B642" s="66" t="s">
        <v>482</v>
      </c>
      <c r="C642" s="70">
        <v>29</v>
      </c>
    </row>
    <row r="643" spans="1:3" x14ac:dyDescent="0.2">
      <c r="A643" s="9">
        <v>642</v>
      </c>
      <c r="B643" s="66" t="s">
        <v>746</v>
      </c>
      <c r="C643" s="70">
        <v>29</v>
      </c>
    </row>
    <row r="644" spans="1:3" x14ac:dyDescent="0.2">
      <c r="A644" s="9">
        <v>643</v>
      </c>
      <c r="B644" s="66" t="s">
        <v>281</v>
      </c>
      <c r="C644" s="70">
        <v>28</v>
      </c>
    </row>
    <row r="645" spans="1:3" x14ac:dyDescent="0.2">
      <c r="A645" s="9">
        <v>644</v>
      </c>
      <c r="B645" s="66" t="s">
        <v>334</v>
      </c>
      <c r="C645" s="70">
        <v>28</v>
      </c>
    </row>
    <row r="646" spans="1:3" x14ac:dyDescent="0.2">
      <c r="A646" s="9">
        <v>645</v>
      </c>
      <c r="B646" s="66" t="s">
        <v>452</v>
      </c>
      <c r="C646" s="70">
        <v>28</v>
      </c>
    </row>
    <row r="647" spans="1:3" x14ac:dyDescent="0.2">
      <c r="A647" s="9">
        <v>646</v>
      </c>
      <c r="B647" s="66" t="s">
        <v>465</v>
      </c>
      <c r="C647" s="70">
        <v>28</v>
      </c>
    </row>
    <row r="648" spans="1:3" x14ac:dyDescent="0.2">
      <c r="A648" s="9">
        <v>647</v>
      </c>
      <c r="B648" s="66" t="s">
        <v>484</v>
      </c>
      <c r="C648" s="70">
        <v>28</v>
      </c>
    </row>
    <row r="649" spans="1:3" x14ac:dyDescent="0.2">
      <c r="A649" s="9">
        <v>648</v>
      </c>
      <c r="B649" s="66" t="s">
        <v>611</v>
      </c>
      <c r="C649" s="70">
        <v>28</v>
      </c>
    </row>
    <row r="650" spans="1:3" x14ac:dyDescent="0.2">
      <c r="A650" s="9">
        <v>649</v>
      </c>
      <c r="B650" s="66" t="s">
        <v>711</v>
      </c>
      <c r="C650" s="70">
        <v>28</v>
      </c>
    </row>
    <row r="651" spans="1:3" x14ac:dyDescent="0.2">
      <c r="A651" s="9">
        <v>650</v>
      </c>
      <c r="B651" s="66" t="s">
        <v>188</v>
      </c>
      <c r="C651" s="70">
        <v>27</v>
      </c>
    </row>
    <row r="652" spans="1:3" x14ac:dyDescent="0.2">
      <c r="A652" s="9">
        <v>651</v>
      </c>
      <c r="B652" s="66" t="s">
        <v>236</v>
      </c>
      <c r="C652" s="70">
        <v>27</v>
      </c>
    </row>
    <row r="653" spans="1:3" x14ac:dyDescent="0.2">
      <c r="A653" s="9">
        <v>652</v>
      </c>
      <c r="B653" s="66" t="s">
        <v>260</v>
      </c>
      <c r="C653" s="70">
        <v>27</v>
      </c>
    </row>
    <row r="654" spans="1:3" x14ac:dyDescent="0.2">
      <c r="A654" s="9">
        <v>653</v>
      </c>
      <c r="B654" s="66" t="s">
        <v>285</v>
      </c>
      <c r="C654" s="70">
        <v>27</v>
      </c>
    </row>
    <row r="655" spans="1:3" x14ac:dyDescent="0.2">
      <c r="A655" s="9">
        <v>654</v>
      </c>
      <c r="B655" s="66" t="s">
        <v>559</v>
      </c>
      <c r="C655" s="70">
        <v>27</v>
      </c>
    </row>
    <row r="656" spans="1:3" x14ac:dyDescent="0.2">
      <c r="A656" s="9">
        <v>655</v>
      </c>
      <c r="B656" s="66" t="s">
        <v>631</v>
      </c>
      <c r="C656" s="70">
        <v>27</v>
      </c>
    </row>
    <row r="657" spans="1:3" x14ac:dyDescent="0.2">
      <c r="A657" s="9">
        <v>656</v>
      </c>
      <c r="B657" s="66" t="s">
        <v>765</v>
      </c>
      <c r="C657" s="70">
        <v>27</v>
      </c>
    </row>
    <row r="658" spans="1:3" x14ac:dyDescent="0.2">
      <c r="A658" s="9">
        <v>657</v>
      </c>
      <c r="B658" s="66" t="s">
        <v>837</v>
      </c>
      <c r="C658" s="70">
        <v>27</v>
      </c>
    </row>
    <row r="659" spans="1:3" x14ac:dyDescent="0.2">
      <c r="A659" s="9">
        <v>658</v>
      </c>
      <c r="B659" s="66" t="s">
        <v>275</v>
      </c>
      <c r="C659" s="70">
        <v>26</v>
      </c>
    </row>
    <row r="660" spans="1:3" x14ac:dyDescent="0.2">
      <c r="A660" s="9">
        <v>659</v>
      </c>
      <c r="B660" s="66" t="s">
        <v>330</v>
      </c>
      <c r="C660" s="70">
        <v>26</v>
      </c>
    </row>
    <row r="661" spans="1:3" x14ac:dyDescent="0.2">
      <c r="A661" s="9">
        <v>660</v>
      </c>
      <c r="B661" s="66" t="s">
        <v>348</v>
      </c>
      <c r="C661" s="70">
        <v>26</v>
      </c>
    </row>
    <row r="662" spans="1:3" x14ac:dyDescent="0.2">
      <c r="A662" s="9">
        <v>661</v>
      </c>
      <c r="B662" s="66" t="s">
        <v>201</v>
      </c>
      <c r="C662" s="70">
        <v>25</v>
      </c>
    </row>
    <row r="663" spans="1:3" x14ac:dyDescent="0.2">
      <c r="A663" s="9">
        <v>662</v>
      </c>
      <c r="B663" s="66" t="s">
        <v>258</v>
      </c>
      <c r="C663" s="70">
        <v>25</v>
      </c>
    </row>
    <row r="664" spans="1:3" x14ac:dyDescent="0.2">
      <c r="A664" s="9">
        <v>663</v>
      </c>
      <c r="B664" s="66" t="s">
        <v>287</v>
      </c>
      <c r="C664" s="70">
        <v>25</v>
      </c>
    </row>
    <row r="665" spans="1:3" x14ac:dyDescent="0.2">
      <c r="A665" s="9">
        <v>664</v>
      </c>
      <c r="B665" s="66" t="s">
        <v>326</v>
      </c>
      <c r="C665" s="70">
        <v>25</v>
      </c>
    </row>
    <row r="666" spans="1:3" x14ac:dyDescent="0.2">
      <c r="A666" s="9">
        <v>665</v>
      </c>
      <c r="B666" s="66" t="s">
        <v>338</v>
      </c>
      <c r="C666" s="70">
        <v>25</v>
      </c>
    </row>
    <row r="667" spans="1:3" x14ac:dyDescent="0.2">
      <c r="A667" s="9">
        <v>666</v>
      </c>
      <c r="B667" s="66" t="s">
        <v>395</v>
      </c>
      <c r="C667" s="70">
        <v>25</v>
      </c>
    </row>
    <row r="668" spans="1:3" x14ac:dyDescent="0.2">
      <c r="A668" s="9">
        <v>667</v>
      </c>
      <c r="B668" s="66" t="s">
        <v>462</v>
      </c>
      <c r="C668" s="70">
        <v>25</v>
      </c>
    </row>
    <row r="669" spans="1:3" x14ac:dyDescent="0.2">
      <c r="A669" s="9">
        <v>668</v>
      </c>
      <c r="B669" s="66" t="s">
        <v>538</v>
      </c>
      <c r="C669" s="70">
        <v>25</v>
      </c>
    </row>
    <row r="670" spans="1:3" x14ac:dyDescent="0.2">
      <c r="A670" s="9">
        <v>669</v>
      </c>
      <c r="B670" s="66" t="s">
        <v>671</v>
      </c>
      <c r="C670" s="70">
        <v>25</v>
      </c>
    </row>
    <row r="671" spans="1:3" x14ac:dyDescent="0.2">
      <c r="A671" s="9">
        <v>670</v>
      </c>
      <c r="B671" s="66" t="s">
        <v>733</v>
      </c>
      <c r="C671" s="70">
        <v>25</v>
      </c>
    </row>
    <row r="672" spans="1:3" x14ac:dyDescent="0.2">
      <c r="A672" s="9">
        <v>671</v>
      </c>
      <c r="B672" s="66" t="s">
        <v>748</v>
      </c>
      <c r="C672" s="70">
        <v>25</v>
      </c>
    </row>
    <row r="673" spans="1:3" x14ac:dyDescent="0.2">
      <c r="A673" s="9">
        <v>672</v>
      </c>
      <c r="B673" s="66" t="s">
        <v>390</v>
      </c>
      <c r="C673" s="70">
        <v>24</v>
      </c>
    </row>
    <row r="674" spans="1:3" x14ac:dyDescent="0.2">
      <c r="A674" s="9">
        <v>673</v>
      </c>
      <c r="B674" s="66" t="s">
        <v>404</v>
      </c>
      <c r="C674" s="70">
        <v>24</v>
      </c>
    </row>
    <row r="675" spans="1:3" x14ac:dyDescent="0.2">
      <c r="A675" s="9">
        <v>674</v>
      </c>
      <c r="B675" s="66" t="s">
        <v>494</v>
      </c>
      <c r="C675" s="70">
        <v>24</v>
      </c>
    </row>
    <row r="676" spans="1:3" x14ac:dyDescent="0.2">
      <c r="A676" s="9">
        <v>675</v>
      </c>
      <c r="B676" s="66" t="s">
        <v>103</v>
      </c>
      <c r="C676" s="70">
        <v>24</v>
      </c>
    </row>
    <row r="677" spans="1:3" x14ac:dyDescent="0.2">
      <c r="A677" s="9">
        <v>676</v>
      </c>
      <c r="B677" s="66" t="s">
        <v>795</v>
      </c>
      <c r="C677" s="70">
        <v>24</v>
      </c>
    </row>
    <row r="678" spans="1:3" x14ac:dyDescent="0.2">
      <c r="A678" s="9">
        <v>677</v>
      </c>
      <c r="B678" s="66" t="s">
        <v>243</v>
      </c>
      <c r="C678" s="70">
        <v>23</v>
      </c>
    </row>
    <row r="679" spans="1:3" x14ac:dyDescent="0.2">
      <c r="A679" s="9">
        <v>678</v>
      </c>
      <c r="B679" s="66" t="s">
        <v>303</v>
      </c>
      <c r="C679" s="70">
        <v>23</v>
      </c>
    </row>
    <row r="680" spans="1:3" x14ac:dyDescent="0.2">
      <c r="A680" s="9">
        <v>679</v>
      </c>
      <c r="B680" s="66" t="s">
        <v>320</v>
      </c>
      <c r="C680" s="70">
        <v>23</v>
      </c>
    </row>
    <row r="681" spans="1:3" x14ac:dyDescent="0.2">
      <c r="A681" s="9">
        <v>680</v>
      </c>
      <c r="B681" s="66" t="s">
        <v>440</v>
      </c>
      <c r="C681" s="70">
        <v>23</v>
      </c>
    </row>
    <row r="682" spans="1:3" x14ac:dyDescent="0.2">
      <c r="A682" s="9">
        <v>681</v>
      </c>
      <c r="B682" s="66" t="s">
        <v>513</v>
      </c>
      <c r="C682" s="70">
        <v>23</v>
      </c>
    </row>
    <row r="683" spans="1:3" x14ac:dyDescent="0.2">
      <c r="A683" s="9">
        <v>682</v>
      </c>
      <c r="B683" s="66" t="s">
        <v>517</v>
      </c>
      <c r="C683" s="70">
        <v>23</v>
      </c>
    </row>
    <row r="684" spans="1:3" x14ac:dyDescent="0.2">
      <c r="A684" s="9">
        <v>683</v>
      </c>
      <c r="B684" s="66" t="s">
        <v>532</v>
      </c>
      <c r="C684" s="70">
        <v>23</v>
      </c>
    </row>
    <row r="685" spans="1:3" x14ac:dyDescent="0.2">
      <c r="A685" s="9">
        <v>684</v>
      </c>
      <c r="B685" s="66" t="s">
        <v>536</v>
      </c>
      <c r="C685" s="70">
        <v>23</v>
      </c>
    </row>
    <row r="686" spans="1:3" x14ac:dyDescent="0.2">
      <c r="A686" s="9">
        <v>685</v>
      </c>
      <c r="B686" s="66" t="s">
        <v>724</v>
      </c>
      <c r="C686" s="70">
        <v>23</v>
      </c>
    </row>
    <row r="687" spans="1:3" x14ac:dyDescent="0.2">
      <c r="A687" s="9">
        <v>686</v>
      </c>
      <c r="B687" s="66" t="s">
        <v>268</v>
      </c>
      <c r="C687" s="70">
        <v>22</v>
      </c>
    </row>
    <row r="688" spans="1:3" x14ac:dyDescent="0.2">
      <c r="A688" s="9">
        <v>687</v>
      </c>
      <c r="B688" s="66" t="s">
        <v>272</v>
      </c>
      <c r="C688" s="70">
        <v>22</v>
      </c>
    </row>
    <row r="689" spans="1:3" x14ac:dyDescent="0.2">
      <c r="A689" s="9">
        <v>688</v>
      </c>
      <c r="B689" s="66" t="s">
        <v>425</v>
      </c>
      <c r="C689" s="70">
        <v>22</v>
      </c>
    </row>
    <row r="690" spans="1:3" x14ac:dyDescent="0.2">
      <c r="A690" s="9">
        <v>689</v>
      </c>
      <c r="B690" s="66" t="s">
        <v>460</v>
      </c>
      <c r="C690" s="70">
        <v>22</v>
      </c>
    </row>
    <row r="691" spans="1:3" x14ac:dyDescent="0.2">
      <c r="A691" s="9">
        <v>690</v>
      </c>
      <c r="B691" s="66" t="s">
        <v>476</v>
      </c>
      <c r="C691" s="70">
        <v>22</v>
      </c>
    </row>
    <row r="692" spans="1:3" x14ac:dyDescent="0.2">
      <c r="A692" s="9">
        <v>691</v>
      </c>
      <c r="B692" s="66" t="s">
        <v>487</v>
      </c>
      <c r="C692" s="70">
        <v>22</v>
      </c>
    </row>
    <row r="693" spans="1:3" x14ac:dyDescent="0.2">
      <c r="A693" s="9">
        <v>692</v>
      </c>
      <c r="B693" s="66" t="s">
        <v>496</v>
      </c>
      <c r="C693" s="70">
        <v>22</v>
      </c>
    </row>
    <row r="694" spans="1:3" x14ac:dyDescent="0.2">
      <c r="A694" s="9">
        <v>693</v>
      </c>
      <c r="B694" s="66" t="s">
        <v>514</v>
      </c>
      <c r="C694" s="70">
        <v>22</v>
      </c>
    </row>
    <row r="695" spans="1:3" x14ac:dyDescent="0.2">
      <c r="A695" s="9">
        <v>694</v>
      </c>
      <c r="B695" s="66" t="s">
        <v>629</v>
      </c>
      <c r="C695" s="70">
        <v>22</v>
      </c>
    </row>
    <row r="696" spans="1:3" x14ac:dyDescent="0.2">
      <c r="A696" s="9">
        <v>695</v>
      </c>
      <c r="B696" s="66" t="s">
        <v>691</v>
      </c>
      <c r="C696" s="70">
        <v>22</v>
      </c>
    </row>
    <row r="697" spans="1:3" x14ac:dyDescent="0.2">
      <c r="A697" s="9">
        <v>696</v>
      </c>
      <c r="B697" s="66" t="s">
        <v>730</v>
      </c>
      <c r="C697" s="70">
        <v>22</v>
      </c>
    </row>
    <row r="698" spans="1:3" x14ac:dyDescent="0.2">
      <c r="A698" s="9">
        <v>697</v>
      </c>
      <c r="B698" s="66" t="s">
        <v>838</v>
      </c>
      <c r="C698" s="70">
        <v>22</v>
      </c>
    </row>
    <row r="699" spans="1:3" x14ac:dyDescent="0.2">
      <c r="A699" s="9">
        <v>698</v>
      </c>
      <c r="B699" s="66" t="s">
        <v>424</v>
      </c>
      <c r="C699" s="70">
        <v>21</v>
      </c>
    </row>
    <row r="700" spans="1:3" x14ac:dyDescent="0.2">
      <c r="A700" s="9">
        <v>699</v>
      </c>
      <c r="B700" s="66" t="s">
        <v>488</v>
      </c>
      <c r="C700" s="70">
        <v>21</v>
      </c>
    </row>
    <row r="701" spans="1:3" x14ac:dyDescent="0.2">
      <c r="A701" s="9">
        <v>700</v>
      </c>
      <c r="B701" s="66" t="s">
        <v>672</v>
      </c>
      <c r="C701" s="70">
        <v>21</v>
      </c>
    </row>
    <row r="702" spans="1:3" x14ac:dyDescent="0.2">
      <c r="A702" s="9">
        <v>701</v>
      </c>
      <c r="B702" s="66" t="s">
        <v>686</v>
      </c>
      <c r="C702" s="70">
        <v>21</v>
      </c>
    </row>
    <row r="703" spans="1:3" x14ac:dyDescent="0.2">
      <c r="A703" s="9">
        <v>702</v>
      </c>
      <c r="B703" s="66" t="s">
        <v>752</v>
      </c>
      <c r="C703" s="70">
        <v>21</v>
      </c>
    </row>
    <row r="704" spans="1:3" x14ac:dyDescent="0.2">
      <c r="A704" s="9">
        <v>703</v>
      </c>
      <c r="B704" s="66" t="s">
        <v>426</v>
      </c>
      <c r="C704" s="70">
        <v>20</v>
      </c>
    </row>
    <row r="705" spans="1:3" x14ac:dyDescent="0.2">
      <c r="A705" s="9">
        <v>704</v>
      </c>
      <c r="B705" s="66" t="s">
        <v>662</v>
      </c>
      <c r="C705" s="70">
        <v>20</v>
      </c>
    </row>
    <row r="706" spans="1:3" x14ac:dyDescent="0.2">
      <c r="A706" s="9">
        <v>705</v>
      </c>
      <c r="B706" s="66" t="s">
        <v>321</v>
      </c>
      <c r="C706" s="70">
        <v>19</v>
      </c>
    </row>
    <row r="707" spans="1:3" x14ac:dyDescent="0.2">
      <c r="A707" s="9">
        <v>706</v>
      </c>
      <c r="B707" s="66" t="s">
        <v>479</v>
      </c>
      <c r="C707" s="70">
        <v>19</v>
      </c>
    </row>
    <row r="708" spans="1:3" x14ac:dyDescent="0.2">
      <c r="A708" s="9">
        <v>707</v>
      </c>
      <c r="B708" s="66" t="s">
        <v>507</v>
      </c>
      <c r="C708" s="70">
        <v>19</v>
      </c>
    </row>
    <row r="709" spans="1:3" x14ac:dyDescent="0.2">
      <c r="A709" s="9">
        <v>708</v>
      </c>
      <c r="B709" s="66" t="s">
        <v>751</v>
      </c>
      <c r="C709" s="70">
        <v>19</v>
      </c>
    </row>
    <row r="710" spans="1:3" x14ac:dyDescent="0.2">
      <c r="A710" s="9">
        <v>709</v>
      </c>
      <c r="B710" s="66" t="s">
        <v>832</v>
      </c>
      <c r="C710" s="70">
        <v>19</v>
      </c>
    </row>
    <row r="711" spans="1:3" x14ac:dyDescent="0.2">
      <c r="A711" s="9">
        <v>710</v>
      </c>
      <c r="B711" s="66" t="s">
        <v>67</v>
      </c>
      <c r="C711" s="70">
        <v>18</v>
      </c>
    </row>
    <row r="712" spans="1:3" x14ac:dyDescent="0.2">
      <c r="A712" s="9">
        <v>711</v>
      </c>
      <c r="B712" s="66" t="s">
        <v>253</v>
      </c>
      <c r="C712" s="70">
        <v>18</v>
      </c>
    </row>
    <row r="713" spans="1:3" x14ac:dyDescent="0.2">
      <c r="A713" s="9">
        <v>712</v>
      </c>
      <c r="B713" s="66" t="s">
        <v>63</v>
      </c>
      <c r="C713" s="70">
        <v>18</v>
      </c>
    </row>
    <row r="714" spans="1:3" x14ac:dyDescent="0.2">
      <c r="A714" s="9">
        <v>713</v>
      </c>
      <c r="B714" s="66" t="s">
        <v>263</v>
      </c>
      <c r="C714" s="70">
        <v>18</v>
      </c>
    </row>
    <row r="715" spans="1:3" x14ac:dyDescent="0.2">
      <c r="A715" s="9">
        <v>714</v>
      </c>
      <c r="B715" s="66" t="s">
        <v>307</v>
      </c>
      <c r="C715" s="70">
        <v>18</v>
      </c>
    </row>
    <row r="716" spans="1:3" x14ac:dyDescent="0.2">
      <c r="A716" s="9">
        <v>715</v>
      </c>
      <c r="B716" s="66" t="s">
        <v>363</v>
      </c>
      <c r="C716" s="70">
        <v>18</v>
      </c>
    </row>
    <row r="717" spans="1:3" x14ac:dyDescent="0.2">
      <c r="A717" s="9">
        <v>716</v>
      </c>
      <c r="B717" s="66" t="s">
        <v>427</v>
      </c>
      <c r="C717" s="70">
        <v>18</v>
      </c>
    </row>
    <row r="718" spans="1:3" x14ac:dyDescent="0.2">
      <c r="A718" s="9">
        <v>717</v>
      </c>
      <c r="B718" s="66" t="s">
        <v>456</v>
      </c>
      <c r="C718" s="70">
        <v>18</v>
      </c>
    </row>
    <row r="719" spans="1:3" x14ac:dyDescent="0.2">
      <c r="A719" s="9">
        <v>718</v>
      </c>
      <c r="B719" s="66" t="s">
        <v>483</v>
      </c>
      <c r="C719" s="70">
        <v>18</v>
      </c>
    </row>
    <row r="720" spans="1:3" x14ac:dyDescent="0.2">
      <c r="A720" s="9">
        <v>719</v>
      </c>
      <c r="B720" s="66" t="s">
        <v>693</v>
      </c>
      <c r="C720" s="70">
        <v>18</v>
      </c>
    </row>
    <row r="721" spans="1:3" x14ac:dyDescent="0.2">
      <c r="A721" s="9">
        <v>720</v>
      </c>
      <c r="B721" s="66" t="s">
        <v>848</v>
      </c>
      <c r="C721" s="70">
        <v>18</v>
      </c>
    </row>
    <row r="722" spans="1:3" x14ac:dyDescent="0.2">
      <c r="A722" s="9">
        <v>721</v>
      </c>
      <c r="B722" s="66" t="s">
        <v>62</v>
      </c>
      <c r="C722" s="70">
        <v>17</v>
      </c>
    </row>
    <row r="723" spans="1:3" x14ac:dyDescent="0.2">
      <c r="A723" s="9">
        <v>722</v>
      </c>
      <c r="B723" s="66" t="s">
        <v>599</v>
      </c>
      <c r="C723" s="70">
        <v>17</v>
      </c>
    </row>
    <row r="724" spans="1:3" x14ac:dyDescent="0.2">
      <c r="A724" s="9">
        <v>723</v>
      </c>
      <c r="B724" s="66" t="s">
        <v>620</v>
      </c>
      <c r="C724" s="70">
        <v>17</v>
      </c>
    </row>
    <row r="725" spans="1:3" x14ac:dyDescent="0.2">
      <c r="A725" s="9">
        <v>724</v>
      </c>
      <c r="B725" s="66" t="s">
        <v>785</v>
      </c>
      <c r="C725" s="70">
        <v>17</v>
      </c>
    </row>
    <row r="726" spans="1:3" x14ac:dyDescent="0.2">
      <c r="A726" s="9">
        <v>725</v>
      </c>
      <c r="B726" s="66" t="s">
        <v>851</v>
      </c>
      <c r="C726" s="70">
        <v>17</v>
      </c>
    </row>
    <row r="727" spans="1:3" x14ac:dyDescent="0.2">
      <c r="A727" s="9">
        <v>726</v>
      </c>
      <c r="B727" s="66" t="s">
        <v>875</v>
      </c>
      <c r="C727" s="70">
        <v>17</v>
      </c>
    </row>
    <row r="728" spans="1:3" x14ac:dyDescent="0.2">
      <c r="A728" s="9">
        <v>727</v>
      </c>
      <c r="B728" s="66" t="s">
        <v>252</v>
      </c>
      <c r="C728" s="70">
        <v>16</v>
      </c>
    </row>
    <row r="729" spans="1:3" x14ac:dyDescent="0.2">
      <c r="A729" s="9">
        <v>728</v>
      </c>
      <c r="B729" s="66" t="s">
        <v>254</v>
      </c>
      <c r="C729" s="70">
        <v>16</v>
      </c>
    </row>
    <row r="730" spans="1:3" x14ac:dyDescent="0.2">
      <c r="A730" s="9">
        <v>729</v>
      </c>
      <c r="B730" s="66" t="s">
        <v>336</v>
      </c>
      <c r="C730" s="70">
        <v>16</v>
      </c>
    </row>
    <row r="731" spans="1:3" x14ac:dyDescent="0.2">
      <c r="A731" s="9">
        <v>730</v>
      </c>
      <c r="B731" s="66" t="s">
        <v>69</v>
      </c>
      <c r="C731" s="70">
        <v>16</v>
      </c>
    </row>
    <row r="732" spans="1:3" x14ac:dyDescent="0.2">
      <c r="A732" s="9">
        <v>731</v>
      </c>
      <c r="B732" s="66" t="s">
        <v>501</v>
      </c>
      <c r="C732" s="70">
        <v>16</v>
      </c>
    </row>
    <row r="733" spans="1:3" x14ac:dyDescent="0.2">
      <c r="A733" s="9">
        <v>732</v>
      </c>
      <c r="B733" s="66" t="s">
        <v>510</v>
      </c>
      <c r="C733" s="70">
        <v>16</v>
      </c>
    </row>
    <row r="734" spans="1:3" x14ac:dyDescent="0.2">
      <c r="A734" s="9">
        <v>733</v>
      </c>
      <c r="B734" s="66" t="s">
        <v>526</v>
      </c>
      <c r="C734" s="70">
        <v>16</v>
      </c>
    </row>
    <row r="735" spans="1:3" x14ac:dyDescent="0.2">
      <c r="A735" s="9">
        <v>734</v>
      </c>
      <c r="B735" s="66" t="s">
        <v>681</v>
      </c>
      <c r="C735" s="70">
        <v>16</v>
      </c>
    </row>
    <row r="736" spans="1:3" x14ac:dyDescent="0.2">
      <c r="A736" s="9">
        <v>735</v>
      </c>
      <c r="B736" s="66" t="s">
        <v>726</v>
      </c>
      <c r="C736" s="70">
        <v>16</v>
      </c>
    </row>
    <row r="737" spans="1:3" x14ac:dyDescent="0.2">
      <c r="A737" s="9">
        <v>736</v>
      </c>
      <c r="B737" s="66" t="s">
        <v>777</v>
      </c>
      <c r="C737" s="70">
        <v>16</v>
      </c>
    </row>
    <row r="738" spans="1:3" x14ac:dyDescent="0.2">
      <c r="A738" s="9">
        <v>737</v>
      </c>
      <c r="B738" s="66" t="s">
        <v>862</v>
      </c>
      <c r="C738" s="70">
        <v>16</v>
      </c>
    </row>
    <row r="739" spans="1:3" x14ac:dyDescent="0.2">
      <c r="A739" s="9">
        <v>738</v>
      </c>
      <c r="B739" s="66" t="s">
        <v>198</v>
      </c>
      <c r="C739" s="70">
        <v>15</v>
      </c>
    </row>
    <row r="740" spans="1:3" x14ac:dyDescent="0.2">
      <c r="A740" s="9">
        <v>739</v>
      </c>
      <c r="B740" s="66" t="s">
        <v>213</v>
      </c>
      <c r="C740" s="70">
        <v>15</v>
      </c>
    </row>
    <row r="741" spans="1:3" x14ac:dyDescent="0.2">
      <c r="A741" s="9">
        <v>740</v>
      </c>
      <c r="B741" s="66" t="s">
        <v>377</v>
      </c>
      <c r="C741" s="70">
        <v>15</v>
      </c>
    </row>
    <row r="742" spans="1:3" x14ac:dyDescent="0.2">
      <c r="A742" s="9">
        <v>741</v>
      </c>
      <c r="B742" s="66" t="s">
        <v>432</v>
      </c>
      <c r="C742" s="70">
        <v>15</v>
      </c>
    </row>
    <row r="743" spans="1:3" x14ac:dyDescent="0.2">
      <c r="A743" s="9">
        <v>742</v>
      </c>
      <c r="B743" s="66" t="s">
        <v>458</v>
      </c>
      <c r="C743" s="70">
        <v>15</v>
      </c>
    </row>
    <row r="744" spans="1:3" x14ac:dyDescent="0.2">
      <c r="A744" s="9">
        <v>743</v>
      </c>
      <c r="B744" s="66" t="s">
        <v>550</v>
      </c>
      <c r="C744" s="70">
        <v>15</v>
      </c>
    </row>
    <row r="745" spans="1:3" x14ac:dyDescent="0.2">
      <c r="A745" s="9">
        <v>744</v>
      </c>
      <c r="B745" s="66" t="s">
        <v>697</v>
      </c>
      <c r="C745" s="70">
        <v>15</v>
      </c>
    </row>
    <row r="746" spans="1:3" x14ac:dyDescent="0.2">
      <c r="A746" s="9">
        <v>745</v>
      </c>
      <c r="B746" s="66" t="s">
        <v>738</v>
      </c>
      <c r="C746" s="70">
        <v>15</v>
      </c>
    </row>
    <row r="747" spans="1:3" x14ac:dyDescent="0.2">
      <c r="A747" s="9">
        <v>746</v>
      </c>
      <c r="B747" s="66" t="s">
        <v>850</v>
      </c>
      <c r="C747" s="70">
        <v>15</v>
      </c>
    </row>
    <row r="748" spans="1:3" x14ac:dyDescent="0.2">
      <c r="A748" s="9">
        <v>747</v>
      </c>
      <c r="B748" s="66" t="s">
        <v>68</v>
      </c>
      <c r="C748" s="70">
        <v>14</v>
      </c>
    </row>
    <row r="749" spans="1:3" x14ac:dyDescent="0.2">
      <c r="A749" s="9">
        <v>748</v>
      </c>
      <c r="B749" s="66" t="s">
        <v>864</v>
      </c>
      <c r="C749" s="70">
        <v>14</v>
      </c>
    </row>
    <row r="750" spans="1:3" x14ac:dyDescent="0.2">
      <c r="A750" s="9">
        <v>749</v>
      </c>
      <c r="B750" s="66" t="s">
        <v>291</v>
      </c>
      <c r="C750" s="70">
        <v>13</v>
      </c>
    </row>
    <row r="751" spans="1:3" x14ac:dyDescent="0.2">
      <c r="A751" s="9">
        <v>750</v>
      </c>
      <c r="B751" s="66" t="s">
        <v>382</v>
      </c>
      <c r="C751" s="70">
        <v>13</v>
      </c>
    </row>
    <row r="752" spans="1:3" x14ac:dyDescent="0.2">
      <c r="A752" s="9">
        <v>751</v>
      </c>
      <c r="B752" s="66" t="s">
        <v>846</v>
      </c>
      <c r="C752" s="70">
        <v>13</v>
      </c>
    </row>
    <row r="753" spans="1:3" x14ac:dyDescent="0.2">
      <c r="A753" s="9">
        <v>752</v>
      </c>
      <c r="B753" s="66" t="s">
        <v>886</v>
      </c>
      <c r="C753" s="70">
        <v>12</v>
      </c>
    </row>
    <row r="754" spans="1:3" x14ac:dyDescent="0.2">
      <c r="A754" s="9">
        <v>753</v>
      </c>
      <c r="B754" s="66" t="s">
        <v>322</v>
      </c>
      <c r="C754" s="70">
        <v>12</v>
      </c>
    </row>
    <row r="755" spans="1:3" x14ac:dyDescent="0.2">
      <c r="A755" s="9">
        <v>754</v>
      </c>
      <c r="B755" s="66" t="s">
        <v>739</v>
      </c>
      <c r="C755" s="70">
        <v>12</v>
      </c>
    </row>
    <row r="756" spans="1:3" x14ac:dyDescent="0.2">
      <c r="A756" s="9">
        <v>755</v>
      </c>
      <c r="B756" s="66" t="s">
        <v>233</v>
      </c>
      <c r="C756" s="70">
        <v>11</v>
      </c>
    </row>
    <row r="757" spans="1:3" x14ac:dyDescent="0.2">
      <c r="A757" s="9">
        <v>756</v>
      </c>
      <c r="B757" s="66" t="s">
        <v>249</v>
      </c>
      <c r="C757" s="70">
        <v>11</v>
      </c>
    </row>
    <row r="758" spans="1:3" x14ac:dyDescent="0.2">
      <c r="A758" s="9">
        <v>757</v>
      </c>
      <c r="B758" s="66" t="s">
        <v>329</v>
      </c>
      <c r="C758" s="70">
        <v>11</v>
      </c>
    </row>
    <row r="759" spans="1:3" x14ac:dyDescent="0.2">
      <c r="A759" s="9">
        <v>758</v>
      </c>
      <c r="B759" s="66" t="s">
        <v>418</v>
      </c>
      <c r="C759" s="70">
        <v>11</v>
      </c>
    </row>
    <row r="760" spans="1:3" x14ac:dyDescent="0.2">
      <c r="A760" s="9">
        <v>759</v>
      </c>
      <c r="B760" s="66" t="s">
        <v>499</v>
      </c>
      <c r="C760" s="70">
        <v>11</v>
      </c>
    </row>
    <row r="761" spans="1:3" x14ac:dyDescent="0.2">
      <c r="A761" s="9">
        <v>760</v>
      </c>
      <c r="B761" s="66" t="s">
        <v>786</v>
      </c>
      <c r="C761" s="70">
        <v>11</v>
      </c>
    </row>
    <row r="762" spans="1:3" x14ac:dyDescent="0.2">
      <c r="A762" s="9">
        <v>761</v>
      </c>
      <c r="B762" s="66" t="s">
        <v>873</v>
      </c>
      <c r="C762" s="70">
        <v>11</v>
      </c>
    </row>
    <row r="763" spans="1:3" x14ac:dyDescent="0.2">
      <c r="A763" s="9">
        <v>762</v>
      </c>
      <c r="B763" s="66" t="s">
        <v>893</v>
      </c>
      <c r="C763" s="70">
        <v>10</v>
      </c>
    </row>
    <row r="764" spans="1:3" x14ac:dyDescent="0.2">
      <c r="A764" s="9">
        <v>763</v>
      </c>
      <c r="B764" s="66" t="s">
        <v>190</v>
      </c>
      <c r="C764" s="70">
        <v>10</v>
      </c>
    </row>
    <row r="765" spans="1:3" x14ac:dyDescent="0.2">
      <c r="A765" s="9">
        <v>764</v>
      </c>
      <c r="B765" s="66" t="s">
        <v>342</v>
      </c>
      <c r="C765" s="70">
        <v>10</v>
      </c>
    </row>
    <row r="766" spans="1:3" x14ac:dyDescent="0.2">
      <c r="A766" s="9">
        <v>765</v>
      </c>
      <c r="B766" s="66" t="s">
        <v>398</v>
      </c>
      <c r="C766" s="70">
        <v>10</v>
      </c>
    </row>
    <row r="767" spans="1:3" x14ac:dyDescent="0.2">
      <c r="A767" s="9">
        <v>766</v>
      </c>
      <c r="B767" s="66" t="s">
        <v>655</v>
      </c>
      <c r="C767" s="70">
        <v>10</v>
      </c>
    </row>
    <row r="768" spans="1:3" x14ac:dyDescent="0.2">
      <c r="A768" s="9">
        <v>767</v>
      </c>
      <c r="B768" s="66" t="s">
        <v>723</v>
      </c>
      <c r="C768" s="70">
        <v>10</v>
      </c>
    </row>
    <row r="769" spans="1:3" x14ac:dyDescent="0.2">
      <c r="A769" s="9">
        <v>768</v>
      </c>
      <c r="B769" s="66" t="s">
        <v>863</v>
      </c>
      <c r="C769" s="70">
        <v>10</v>
      </c>
    </row>
    <row r="770" spans="1:3" x14ac:dyDescent="0.2">
      <c r="A770" s="9">
        <v>769</v>
      </c>
      <c r="B770" s="66" t="s">
        <v>180</v>
      </c>
      <c r="C770" s="70">
        <v>9</v>
      </c>
    </row>
    <row r="771" spans="1:3" x14ac:dyDescent="0.2">
      <c r="A771" s="9">
        <v>770</v>
      </c>
      <c r="B771" s="66" t="s">
        <v>411</v>
      </c>
      <c r="C771" s="70">
        <v>9</v>
      </c>
    </row>
    <row r="772" spans="1:3" x14ac:dyDescent="0.2">
      <c r="A772" s="9">
        <v>771</v>
      </c>
      <c r="B772" s="66" t="s">
        <v>429</v>
      </c>
      <c r="C772" s="70">
        <v>9</v>
      </c>
    </row>
    <row r="773" spans="1:3" x14ac:dyDescent="0.2">
      <c r="A773" s="9">
        <v>772</v>
      </c>
      <c r="B773" s="66" t="s">
        <v>468</v>
      </c>
      <c r="C773" s="70">
        <v>9</v>
      </c>
    </row>
    <row r="774" spans="1:3" x14ac:dyDescent="0.2">
      <c r="A774" s="9">
        <v>773</v>
      </c>
      <c r="B774" s="66" t="s">
        <v>471</v>
      </c>
      <c r="C774" s="70">
        <v>9</v>
      </c>
    </row>
    <row r="775" spans="1:3" x14ac:dyDescent="0.2">
      <c r="A775" s="9">
        <v>774</v>
      </c>
      <c r="B775" s="66" t="s">
        <v>547</v>
      </c>
      <c r="C775" s="70">
        <v>9</v>
      </c>
    </row>
    <row r="776" spans="1:3" x14ac:dyDescent="0.2">
      <c r="A776" s="9">
        <v>775</v>
      </c>
      <c r="B776" s="66" t="s">
        <v>736</v>
      </c>
      <c r="C776" s="70">
        <v>9</v>
      </c>
    </row>
    <row r="777" spans="1:3" x14ac:dyDescent="0.2">
      <c r="A777" s="9">
        <v>776</v>
      </c>
      <c r="B777" s="66" t="s">
        <v>784</v>
      </c>
      <c r="C777" s="70">
        <v>9</v>
      </c>
    </row>
    <row r="778" spans="1:3" x14ac:dyDescent="0.2">
      <c r="A778" s="9">
        <v>777</v>
      </c>
      <c r="B778" s="66" t="s">
        <v>791</v>
      </c>
      <c r="C778" s="70">
        <v>9</v>
      </c>
    </row>
    <row r="779" spans="1:3" x14ac:dyDescent="0.2">
      <c r="A779" s="9">
        <v>778</v>
      </c>
      <c r="B779" s="66" t="s">
        <v>860</v>
      </c>
      <c r="C779" s="70">
        <v>9</v>
      </c>
    </row>
    <row r="780" spans="1:3" x14ac:dyDescent="0.2">
      <c r="A780" s="9">
        <v>779</v>
      </c>
      <c r="B780" s="66" t="s">
        <v>70</v>
      </c>
      <c r="C780" s="70">
        <v>8</v>
      </c>
    </row>
    <row r="781" spans="1:3" x14ac:dyDescent="0.2">
      <c r="A781" s="9">
        <v>780</v>
      </c>
      <c r="B781" s="66" t="s">
        <v>257</v>
      </c>
      <c r="C781" s="70">
        <v>8</v>
      </c>
    </row>
    <row r="782" spans="1:3" x14ac:dyDescent="0.2">
      <c r="A782" s="9">
        <v>781</v>
      </c>
      <c r="B782" s="66" t="s">
        <v>306</v>
      </c>
      <c r="C782" s="70">
        <v>8</v>
      </c>
    </row>
    <row r="783" spans="1:3" x14ac:dyDescent="0.2">
      <c r="A783" s="9">
        <v>782</v>
      </c>
      <c r="B783" s="66" t="s">
        <v>742</v>
      </c>
      <c r="C783" s="70">
        <v>8</v>
      </c>
    </row>
    <row r="784" spans="1:3" x14ac:dyDescent="0.2">
      <c r="A784" s="9">
        <v>783</v>
      </c>
      <c r="B784" s="66" t="s">
        <v>821</v>
      </c>
      <c r="C784" s="70">
        <v>8</v>
      </c>
    </row>
    <row r="785" spans="1:3" x14ac:dyDescent="0.2">
      <c r="A785" s="9">
        <v>784</v>
      </c>
      <c r="B785" s="66" t="s">
        <v>822</v>
      </c>
      <c r="C785" s="70">
        <v>8</v>
      </c>
    </row>
    <row r="786" spans="1:3" x14ac:dyDescent="0.2">
      <c r="A786" s="9">
        <v>785</v>
      </c>
      <c r="B786" s="66" t="s">
        <v>858</v>
      </c>
      <c r="C786" s="70">
        <v>8</v>
      </c>
    </row>
    <row r="787" spans="1:3" x14ac:dyDescent="0.2">
      <c r="A787" s="9">
        <v>786</v>
      </c>
      <c r="B787" s="66" t="s">
        <v>179</v>
      </c>
      <c r="C787" s="70">
        <v>7</v>
      </c>
    </row>
    <row r="788" spans="1:3" x14ac:dyDescent="0.2">
      <c r="A788" s="9">
        <v>787</v>
      </c>
      <c r="B788" s="66" t="s">
        <v>66</v>
      </c>
      <c r="C788" s="70">
        <v>7</v>
      </c>
    </row>
    <row r="789" spans="1:3" x14ac:dyDescent="0.2">
      <c r="A789" s="9">
        <v>788</v>
      </c>
      <c r="B789" s="66" t="s">
        <v>266</v>
      </c>
      <c r="C789" s="70">
        <v>7</v>
      </c>
    </row>
    <row r="790" spans="1:3" x14ac:dyDescent="0.2">
      <c r="A790" s="9">
        <v>789</v>
      </c>
      <c r="B790" s="66" t="s">
        <v>480</v>
      </c>
      <c r="C790" s="70">
        <v>7</v>
      </c>
    </row>
    <row r="791" spans="1:3" x14ac:dyDescent="0.2">
      <c r="A791" s="9">
        <v>790</v>
      </c>
      <c r="B791" s="66" t="s">
        <v>490</v>
      </c>
      <c r="C791" s="70">
        <v>7</v>
      </c>
    </row>
    <row r="792" spans="1:3" x14ac:dyDescent="0.2">
      <c r="A792" s="9">
        <v>791</v>
      </c>
      <c r="B792" s="66" t="s">
        <v>556</v>
      </c>
      <c r="C792" s="70">
        <v>7</v>
      </c>
    </row>
    <row r="793" spans="1:3" x14ac:dyDescent="0.2">
      <c r="A793" s="9">
        <v>792</v>
      </c>
      <c r="B793" s="66" t="s">
        <v>743</v>
      </c>
      <c r="C793" s="70">
        <v>7</v>
      </c>
    </row>
    <row r="794" spans="1:3" x14ac:dyDescent="0.2">
      <c r="A794" s="9">
        <v>793</v>
      </c>
      <c r="B794" s="66" t="s">
        <v>753</v>
      </c>
      <c r="C794" s="70">
        <v>7</v>
      </c>
    </row>
    <row r="795" spans="1:3" x14ac:dyDescent="0.2">
      <c r="A795" s="9">
        <v>794</v>
      </c>
      <c r="B795" s="66" t="s">
        <v>375</v>
      </c>
      <c r="C795" s="70">
        <v>6</v>
      </c>
    </row>
    <row r="796" spans="1:3" x14ac:dyDescent="0.2">
      <c r="A796" s="9">
        <v>795</v>
      </c>
      <c r="B796" s="66" t="s">
        <v>520</v>
      </c>
      <c r="C796" s="70">
        <v>6</v>
      </c>
    </row>
    <row r="797" spans="1:3" x14ac:dyDescent="0.2">
      <c r="A797" s="9">
        <v>796</v>
      </c>
      <c r="B797" s="66" t="s">
        <v>235</v>
      </c>
      <c r="C797" s="70">
        <v>5</v>
      </c>
    </row>
    <row r="798" spans="1:3" x14ac:dyDescent="0.2">
      <c r="A798" s="9">
        <v>797</v>
      </c>
      <c r="B798" s="66" t="s">
        <v>728</v>
      </c>
      <c r="C798" s="70">
        <v>5</v>
      </c>
    </row>
    <row r="799" spans="1:3" x14ac:dyDescent="0.2">
      <c r="A799" s="9">
        <v>798</v>
      </c>
      <c r="B799" s="66" t="s">
        <v>352</v>
      </c>
      <c r="C799" s="70">
        <v>4</v>
      </c>
    </row>
    <row r="800" spans="1:3" x14ac:dyDescent="0.2">
      <c r="A800" s="9">
        <v>799</v>
      </c>
      <c r="B800" s="66" t="s">
        <v>451</v>
      </c>
      <c r="C800" s="70">
        <v>4</v>
      </c>
    </row>
    <row r="801" spans="1:3" x14ac:dyDescent="0.2">
      <c r="A801" s="9">
        <v>800</v>
      </c>
      <c r="B801" s="66" t="s">
        <v>796</v>
      </c>
      <c r="C801" s="70">
        <v>4</v>
      </c>
    </row>
    <row r="802" spans="1:3" x14ac:dyDescent="0.2">
      <c r="A802" s="9">
        <v>801</v>
      </c>
      <c r="B802" s="66" t="s">
        <v>917</v>
      </c>
      <c r="C802" s="70">
        <v>3</v>
      </c>
    </row>
    <row r="803" spans="1:3" ht="15" thickBot="1" x14ac:dyDescent="0.25">
      <c r="A803" s="9">
        <v>802</v>
      </c>
      <c r="B803" s="71" t="s">
        <v>506</v>
      </c>
      <c r="C803" s="72">
        <v>1</v>
      </c>
    </row>
  </sheetData>
  <sortState ref="A2:F831">
    <sortCondition descending="1" ref="C2:C831"/>
  </sortState>
  <pageMargins left="0.70866141732283472" right="0.70866141732283472" top="0.78740157480314965" bottom="0.78740157480314965" header="0.31496062992125984" footer="0.31496062992125984"/>
  <pageSetup paperSize="9" scale="67" fitToHeight="0" orientation="portrait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M52"/>
  <sheetViews>
    <sheetView workbookViewId="0">
      <pane xSplit="2" ySplit="1" topLeftCell="C14" activePane="bottomRight" state="frozen"/>
      <selection activeCell="B16" sqref="B16"/>
      <selection pane="topRight" activeCell="B16" sqref="B16"/>
      <selection pane="bottomLeft" activeCell="B16" sqref="B16"/>
      <selection pane="bottomRight" activeCell="B55" sqref="B55"/>
    </sheetView>
  </sheetViews>
  <sheetFormatPr baseColWidth="10" defaultColWidth="9.140625" defaultRowHeight="12.75" x14ac:dyDescent="0.2"/>
  <cols>
    <col min="1" max="1" width="9.140625" style="5"/>
    <col min="2" max="2" width="77.5703125" style="4" customWidth="1"/>
    <col min="3" max="3" width="8" style="4" customWidth="1"/>
    <col min="4" max="4" width="7.7109375" style="4" customWidth="1"/>
    <col min="5" max="5" width="7.5703125" style="4" bestFit="1" customWidth="1"/>
    <col min="6" max="6" width="14.5703125" style="4" customWidth="1"/>
    <col min="7" max="7" width="15.42578125" style="4" customWidth="1"/>
    <col min="8" max="8" width="14.5703125" style="4" customWidth="1"/>
    <col min="9" max="9" width="15.85546875" style="4" customWidth="1"/>
    <col min="10" max="10" width="16.7109375" style="4" customWidth="1"/>
    <col min="11" max="11" width="15.85546875" style="4" customWidth="1"/>
    <col min="12" max="12" width="7.85546875" style="4" customWidth="1"/>
    <col min="13" max="16384" width="9.140625" style="4"/>
  </cols>
  <sheetData>
    <row r="1" spans="1:13" ht="22.5" x14ac:dyDescent="0.2">
      <c r="A1" s="84" t="s">
        <v>997</v>
      </c>
      <c r="B1" s="68" t="s">
        <v>94</v>
      </c>
      <c r="C1" s="68" t="s">
        <v>95</v>
      </c>
      <c r="D1" s="68" t="s">
        <v>88</v>
      </c>
      <c r="E1" s="68" t="s">
        <v>89</v>
      </c>
      <c r="F1" s="68" t="s">
        <v>96</v>
      </c>
      <c r="G1" s="68" t="s">
        <v>97</v>
      </c>
      <c r="H1" s="68" t="s">
        <v>98</v>
      </c>
      <c r="I1" s="68" t="s">
        <v>99</v>
      </c>
      <c r="J1" s="68" t="s">
        <v>100</v>
      </c>
      <c r="K1" s="68" t="s">
        <v>101</v>
      </c>
      <c r="L1" s="68" t="s">
        <v>82</v>
      </c>
      <c r="M1" s="69" t="s">
        <v>1</v>
      </c>
    </row>
    <row r="2" spans="1:13" x14ac:dyDescent="0.2">
      <c r="A2" s="76" t="s">
        <v>976</v>
      </c>
      <c r="B2" s="8" t="s">
        <v>931</v>
      </c>
      <c r="C2" s="67">
        <v>159911</v>
      </c>
      <c r="D2" s="73">
        <v>137776</v>
      </c>
      <c r="E2" s="73">
        <v>22135</v>
      </c>
      <c r="F2" s="74">
        <v>42461</v>
      </c>
      <c r="G2" s="73">
        <v>36029</v>
      </c>
      <c r="H2" s="73">
        <v>6432</v>
      </c>
      <c r="I2" s="74">
        <v>13493</v>
      </c>
      <c r="J2" s="73">
        <v>12169</v>
      </c>
      <c r="K2" s="73">
        <v>1324</v>
      </c>
      <c r="L2" s="74">
        <v>184</v>
      </c>
      <c r="M2" s="77">
        <v>1</v>
      </c>
    </row>
    <row r="3" spans="1:13" x14ac:dyDescent="0.2">
      <c r="A3" s="76" t="s">
        <v>977</v>
      </c>
      <c r="B3" s="8" t="s">
        <v>965</v>
      </c>
      <c r="C3" s="67">
        <v>105812</v>
      </c>
      <c r="D3" s="73">
        <v>37906</v>
      </c>
      <c r="E3" s="73">
        <v>67906</v>
      </c>
      <c r="F3" s="74">
        <v>41091</v>
      </c>
      <c r="G3" s="73">
        <v>17330</v>
      </c>
      <c r="H3" s="73">
        <v>23761</v>
      </c>
      <c r="I3" s="74">
        <v>26074</v>
      </c>
      <c r="J3" s="73">
        <v>8082</v>
      </c>
      <c r="K3" s="73">
        <v>17992</v>
      </c>
      <c r="L3" s="74">
        <v>201</v>
      </c>
      <c r="M3" s="77">
        <v>1</v>
      </c>
    </row>
    <row r="4" spans="1:13" x14ac:dyDescent="0.2">
      <c r="A4" s="76" t="s">
        <v>978</v>
      </c>
      <c r="B4" s="8" t="s">
        <v>962</v>
      </c>
      <c r="C4" s="67">
        <v>28884</v>
      </c>
      <c r="D4" s="73">
        <v>16151</v>
      </c>
      <c r="E4" s="73">
        <v>12733</v>
      </c>
      <c r="F4" s="74">
        <v>8597</v>
      </c>
      <c r="G4" s="73">
        <v>4759</v>
      </c>
      <c r="H4" s="73">
        <v>3838</v>
      </c>
      <c r="I4" s="74">
        <v>6605</v>
      </c>
      <c r="J4" s="73">
        <v>4002</v>
      </c>
      <c r="K4" s="73">
        <v>2603</v>
      </c>
      <c r="L4" s="74">
        <v>81</v>
      </c>
      <c r="M4" s="77">
        <v>1</v>
      </c>
    </row>
    <row r="5" spans="1:13" x14ac:dyDescent="0.2">
      <c r="A5" s="76" t="s">
        <v>990</v>
      </c>
      <c r="B5" s="75" t="s">
        <v>918</v>
      </c>
      <c r="C5" s="85">
        <v>25098</v>
      </c>
      <c r="D5" s="73">
        <v>15241</v>
      </c>
      <c r="E5" s="73">
        <v>9857</v>
      </c>
      <c r="F5" s="74">
        <v>2973</v>
      </c>
      <c r="G5" s="73">
        <v>1627</v>
      </c>
      <c r="H5" s="73">
        <v>1346</v>
      </c>
      <c r="I5" s="74">
        <v>4648</v>
      </c>
      <c r="J5" s="73">
        <v>2818</v>
      </c>
      <c r="K5" s="73">
        <v>1830</v>
      </c>
      <c r="L5" s="74">
        <v>105</v>
      </c>
      <c r="M5" s="85">
        <v>0</v>
      </c>
    </row>
    <row r="6" spans="1:13" x14ac:dyDescent="0.2">
      <c r="A6" s="76" t="s">
        <v>991</v>
      </c>
      <c r="B6" s="8" t="s">
        <v>956</v>
      </c>
      <c r="C6" s="67">
        <v>11548</v>
      </c>
      <c r="D6" s="73">
        <v>8451</v>
      </c>
      <c r="E6" s="73">
        <v>3097</v>
      </c>
      <c r="F6" s="74">
        <v>1188</v>
      </c>
      <c r="G6" s="73">
        <v>730</v>
      </c>
      <c r="H6" s="73">
        <v>458</v>
      </c>
      <c r="I6" s="74">
        <v>3986</v>
      </c>
      <c r="J6" s="73">
        <v>3149</v>
      </c>
      <c r="K6" s="73">
        <v>837</v>
      </c>
      <c r="L6" s="74">
        <v>69</v>
      </c>
      <c r="M6" s="77">
        <v>1</v>
      </c>
    </row>
    <row r="7" spans="1:13" x14ac:dyDescent="0.2">
      <c r="A7" s="76" t="s">
        <v>992</v>
      </c>
      <c r="B7" s="8" t="s">
        <v>955</v>
      </c>
      <c r="C7" s="67">
        <v>10391</v>
      </c>
      <c r="D7" s="73">
        <v>5250</v>
      </c>
      <c r="E7" s="73">
        <v>5141</v>
      </c>
      <c r="F7" s="74">
        <v>6306</v>
      </c>
      <c r="G7" s="73">
        <v>3188</v>
      </c>
      <c r="H7" s="73">
        <v>3118</v>
      </c>
      <c r="I7" s="74">
        <v>1000</v>
      </c>
      <c r="J7" s="73">
        <v>458</v>
      </c>
      <c r="K7" s="73">
        <v>542</v>
      </c>
      <c r="L7" s="74">
        <v>45</v>
      </c>
      <c r="M7" s="77">
        <v>1</v>
      </c>
    </row>
    <row r="8" spans="1:13" x14ac:dyDescent="0.2">
      <c r="A8" s="76" t="s">
        <v>993</v>
      </c>
      <c r="B8" s="8" t="s">
        <v>935</v>
      </c>
      <c r="C8" s="67">
        <v>9404</v>
      </c>
      <c r="D8" s="73">
        <v>4987</v>
      </c>
      <c r="E8" s="73">
        <v>4417</v>
      </c>
      <c r="F8" s="74">
        <v>5368</v>
      </c>
      <c r="G8" s="73">
        <v>2562</v>
      </c>
      <c r="H8" s="73">
        <v>2806</v>
      </c>
      <c r="I8" s="74">
        <v>342</v>
      </c>
      <c r="J8" s="73">
        <v>261</v>
      </c>
      <c r="K8" s="73">
        <v>81</v>
      </c>
      <c r="L8" s="74">
        <v>25</v>
      </c>
      <c r="M8" s="77">
        <v>1</v>
      </c>
    </row>
    <row r="9" spans="1:13" x14ac:dyDescent="0.2">
      <c r="A9" s="76" t="s">
        <v>994</v>
      </c>
      <c r="B9" s="8" t="s">
        <v>933</v>
      </c>
      <c r="C9" s="67">
        <v>8786</v>
      </c>
      <c r="D9" s="73">
        <v>5258</v>
      </c>
      <c r="E9" s="73">
        <v>3528</v>
      </c>
      <c r="F9" s="74">
        <v>932</v>
      </c>
      <c r="G9" s="73">
        <v>618</v>
      </c>
      <c r="H9" s="73">
        <v>314</v>
      </c>
      <c r="I9" s="74">
        <v>3887</v>
      </c>
      <c r="J9" s="73">
        <v>2173</v>
      </c>
      <c r="K9" s="73">
        <v>1714</v>
      </c>
      <c r="L9" s="74">
        <v>9</v>
      </c>
      <c r="M9" s="77">
        <v>1</v>
      </c>
    </row>
    <row r="10" spans="1:13" x14ac:dyDescent="0.2">
      <c r="A10" s="76" t="s">
        <v>995</v>
      </c>
      <c r="B10" s="8" t="s">
        <v>934</v>
      </c>
      <c r="C10" s="67">
        <v>8638</v>
      </c>
      <c r="D10" s="73">
        <v>5359</v>
      </c>
      <c r="E10" s="73">
        <v>3279</v>
      </c>
      <c r="F10" s="74">
        <v>3306</v>
      </c>
      <c r="G10" s="73">
        <v>1960</v>
      </c>
      <c r="H10" s="73">
        <v>1346</v>
      </c>
      <c r="I10" s="74">
        <v>629</v>
      </c>
      <c r="J10" s="73">
        <v>514</v>
      </c>
      <c r="K10" s="73">
        <v>115</v>
      </c>
      <c r="L10" s="74">
        <v>60</v>
      </c>
      <c r="M10" s="77">
        <v>1</v>
      </c>
    </row>
    <row r="11" spans="1:13" x14ac:dyDescent="0.2">
      <c r="A11" s="76" t="s">
        <v>133</v>
      </c>
      <c r="B11" s="8" t="s">
        <v>925</v>
      </c>
      <c r="C11" s="67">
        <v>8138</v>
      </c>
      <c r="D11" s="73">
        <v>3282</v>
      </c>
      <c r="E11" s="73">
        <v>4856</v>
      </c>
      <c r="F11" s="74">
        <v>399</v>
      </c>
      <c r="G11" s="73">
        <v>244</v>
      </c>
      <c r="H11" s="73">
        <v>155</v>
      </c>
      <c r="I11" s="74">
        <v>5226</v>
      </c>
      <c r="J11" s="73">
        <v>2041</v>
      </c>
      <c r="K11" s="73">
        <v>3185</v>
      </c>
      <c r="L11" s="74">
        <v>64</v>
      </c>
      <c r="M11" s="77">
        <v>1</v>
      </c>
    </row>
    <row r="12" spans="1:13" x14ac:dyDescent="0.2">
      <c r="A12" s="76" t="s">
        <v>134</v>
      </c>
      <c r="B12" s="8" t="s">
        <v>924</v>
      </c>
      <c r="C12" s="67">
        <v>6776</v>
      </c>
      <c r="D12" s="73">
        <v>4655</v>
      </c>
      <c r="E12" s="73">
        <v>2121</v>
      </c>
      <c r="F12" s="74">
        <v>2899</v>
      </c>
      <c r="G12" s="73">
        <v>2059</v>
      </c>
      <c r="H12" s="73">
        <v>840</v>
      </c>
      <c r="I12" s="74">
        <v>139</v>
      </c>
      <c r="J12" s="73">
        <v>120</v>
      </c>
      <c r="K12" s="73">
        <v>19</v>
      </c>
      <c r="L12" s="74">
        <v>49</v>
      </c>
      <c r="M12" s="77">
        <v>1</v>
      </c>
    </row>
    <row r="13" spans="1:13" x14ac:dyDescent="0.2">
      <c r="A13" s="76" t="s">
        <v>135</v>
      </c>
      <c r="B13" s="8" t="s">
        <v>951</v>
      </c>
      <c r="C13" s="67">
        <v>5876</v>
      </c>
      <c r="D13" s="73">
        <v>4185</v>
      </c>
      <c r="E13" s="73">
        <v>1691</v>
      </c>
      <c r="F13" s="74">
        <v>684</v>
      </c>
      <c r="G13" s="73">
        <v>490</v>
      </c>
      <c r="H13" s="73">
        <v>194</v>
      </c>
      <c r="I13" s="74">
        <v>1469</v>
      </c>
      <c r="J13" s="73">
        <v>1164</v>
      </c>
      <c r="K13" s="73">
        <v>305</v>
      </c>
      <c r="L13" s="74">
        <v>21</v>
      </c>
      <c r="M13" s="77">
        <v>1</v>
      </c>
    </row>
    <row r="14" spans="1:13" x14ac:dyDescent="0.2">
      <c r="A14" s="76" t="s">
        <v>136</v>
      </c>
      <c r="B14" s="8" t="s">
        <v>942</v>
      </c>
      <c r="C14" s="67">
        <v>5577</v>
      </c>
      <c r="D14" s="73">
        <v>3102</v>
      </c>
      <c r="E14" s="73">
        <v>2475</v>
      </c>
      <c r="F14" s="74">
        <v>2921</v>
      </c>
      <c r="G14" s="73">
        <v>1340</v>
      </c>
      <c r="H14" s="73">
        <v>1581</v>
      </c>
      <c r="I14" s="74">
        <v>848</v>
      </c>
      <c r="J14" s="73">
        <v>621</v>
      </c>
      <c r="K14" s="73">
        <v>227</v>
      </c>
      <c r="L14" s="74">
        <v>53</v>
      </c>
      <c r="M14" s="77">
        <v>1</v>
      </c>
    </row>
    <row r="15" spans="1:13" x14ac:dyDescent="0.2">
      <c r="A15" s="76" t="s">
        <v>137</v>
      </c>
      <c r="B15" s="8" t="s">
        <v>966</v>
      </c>
      <c r="C15" s="67">
        <v>5540</v>
      </c>
      <c r="D15" s="73">
        <v>2724</v>
      </c>
      <c r="E15" s="73">
        <v>2816</v>
      </c>
      <c r="F15" s="74">
        <v>1299</v>
      </c>
      <c r="G15" s="73">
        <v>402</v>
      </c>
      <c r="H15" s="73">
        <v>897</v>
      </c>
      <c r="I15" s="74">
        <v>478</v>
      </c>
      <c r="J15" s="73">
        <v>353</v>
      </c>
      <c r="K15" s="73">
        <v>125</v>
      </c>
      <c r="L15" s="74">
        <v>83</v>
      </c>
      <c r="M15" s="77">
        <v>1</v>
      </c>
    </row>
    <row r="16" spans="1:13" x14ac:dyDescent="0.2">
      <c r="A16" s="76" t="s">
        <v>138</v>
      </c>
      <c r="B16" s="8" t="s">
        <v>950</v>
      </c>
      <c r="C16" s="67">
        <v>5345</v>
      </c>
      <c r="D16" s="73">
        <v>874</v>
      </c>
      <c r="E16" s="73">
        <v>4471</v>
      </c>
      <c r="F16" s="74">
        <v>1997</v>
      </c>
      <c r="G16" s="73">
        <v>134</v>
      </c>
      <c r="H16" s="73">
        <v>1863</v>
      </c>
      <c r="I16" s="74">
        <v>604</v>
      </c>
      <c r="J16" s="73">
        <v>346</v>
      </c>
      <c r="K16" s="73">
        <v>258</v>
      </c>
      <c r="L16" s="74">
        <v>30</v>
      </c>
      <c r="M16" s="77">
        <v>1</v>
      </c>
    </row>
    <row r="17" spans="1:13" x14ac:dyDescent="0.2">
      <c r="A17" s="76" t="s">
        <v>139</v>
      </c>
      <c r="B17" s="8" t="s">
        <v>963</v>
      </c>
      <c r="C17" s="67">
        <v>5201</v>
      </c>
      <c r="D17" s="73">
        <v>4271</v>
      </c>
      <c r="E17" s="73">
        <v>930</v>
      </c>
      <c r="F17" s="74">
        <v>1269</v>
      </c>
      <c r="G17" s="73">
        <v>1028</v>
      </c>
      <c r="H17" s="73">
        <v>241</v>
      </c>
      <c r="I17" s="74">
        <v>1248</v>
      </c>
      <c r="J17" s="73">
        <v>1020</v>
      </c>
      <c r="K17" s="73">
        <v>228</v>
      </c>
      <c r="L17" s="74">
        <v>96</v>
      </c>
      <c r="M17" s="77">
        <v>1</v>
      </c>
    </row>
    <row r="18" spans="1:13" x14ac:dyDescent="0.2">
      <c r="A18" s="76" t="s">
        <v>140</v>
      </c>
      <c r="B18" s="8" t="s">
        <v>960</v>
      </c>
      <c r="C18" s="67">
        <v>5030</v>
      </c>
      <c r="D18" s="73">
        <v>1800</v>
      </c>
      <c r="E18" s="73">
        <v>3230</v>
      </c>
      <c r="F18" s="74">
        <v>854</v>
      </c>
      <c r="G18" s="73">
        <v>84</v>
      </c>
      <c r="H18" s="73">
        <v>770</v>
      </c>
      <c r="I18" s="74">
        <v>1578</v>
      </c>
      <c r="J18" s="73">
        <v>667</v>
      </c>
      <c r="K18" s="73">
        <v>911</v>
      </c>
      <c r="L18" s="74">
        <v>48</v>
      </c>
      <c r="M18" s="77">
        <v>1</v>
      </c>
    </row>
    <row r="19" spans="1:13" x14ac:dyDescent="0.2">
      <c r="A19" s="76" t="s">
        <v>141</v>
      </c>
      <c r="B19" s="8" t="s">
        <v>954</v>
      </c>
      <c r="C19" s="67">
        <v>4780</v>
      </c>
      <c r="D19" s="73">
        <v>3689</v>
      </c>
      <c r="E19" s="73">
        <v>1091</v>
      </c>
      <c r="F19" s="74">
        <v>382</v>
      </c>
      <c r="G19" s="73">
        <v>277</v>
      </c>
      <c r="H19" s="73">
        <v>105</v>
      </c>
      <c r="I19" s="74">
        <v>1492</v>
      </c>
      <c r="J19" s="73">
        <v>1260</v>
      </c>
      <c r="K19" s="73">
        <v>232</v>
      </c>
      <c r="L19" s="74">
        <v>31</v>
      </c>
      <c r="M19" s="77">
        <v>1</v>
      </c>
    </row>
    <row r="20" spans="1:13" x14ac:dyDescent="0.2">
      <c r="A20" s="76" t="s">
        <v>142</v>
      </c>
      <c r="B20" s="8" t="s">
        <v>938</v>
      </c>
      <c r="C20" s="67">
        <v>4318</v>
      </c>
      <c r="D20" s="73">
        <v>2749</v>
      </c>
      <c r="E20" s="73">
        <v>1569</v>
      </c>
      <c r="F20" s="74">
        <v>399</v>
      </c>
      <c r="G20" s="73">
        <v>279</v>
      </c>
      <c r="H20" s="73">
        <v>120</v>
      </c>
      <c r="I20" s="74">
        <v>1045</v>
      </c>
      <c r="J20" s="73">
        <v>704</v>
      </c>
      <c r="K20" s="73">
        <v>341</v>
      </c>
      <c r="L20" s="74">
        <v>24</v>
      </c>
      <c r="M20" s="77">
        <v>1</v>
      </c>
    </row>
    <row r="21" spans="1:13" x14ac:dyDescent="0.2">
      <c r="A21" s="76" t="s">
        <v>143</v>
      </c>
      <c r="B21" s="8" t="s">
        <v>937</v>
      </c>
      <c r="C21" s="67">
        <v>3712</v>
      </c>
      <c r="D21" s="73">
        <v>2794</v>
      </c>
      <c r="E21" s="73">
        <v>918</v>
      </c>
      <c r="F21" s="74">
        <v>2506</v>
      </c>
      <c r="G21" s="73">
        <v>1897</v>
      </c>
      <c r="H21" s="73">
        <v>609</v>
      </c>
      <c r="I21" s="74">
        <v>122</v>
      </c>
      <c r="J21" s="73">
        <v>93</v>
      </c>
      <c r="K21" s="73">
        <v>29</v>
      </c>
      <c r="L21" s="74">
        <v>41</v>
      </c>
      <c r="M21" s="77">
        <v>1</v>
      </c>
    </row>
    <row r="22" spans="1:13" x14ac:dyDescent="0.2">
      <c r="A22" s="76" t="s">
        <v>144</v>
      </c>
      <c r="B22" s="8" t="s">
        <v>921</v>
      </c>
      <c r="C22" s="67">
        <v>2796</v>
      </c>
      <c r="D22" s="73">
        <v>1930</v>
      </c>
      <c r="E22" s="73">
        <v>866</v>
      </c>
      <c r="F22" s="74">
        <v>743</v>
      </c>
      <c r="G22" s="73">
        <v>449</v>
      </c>
      <c r="H22" s="73">
        <v>294</v>
      </c>
      <c r="I22" s="74">
        <v>236</v>
      </c>
      <c r="J22" s="73">
        <v>177</v>
      </c>
      <c r="K22" s="73">
        <v>59</v>
      </c>
      <c r="L22" s="74">
        <v>45</v>
      </c>
      <c r="M22" s="77">
        <v>1</v>
      </c>
    </row>
    <row r="23" spans="1:13" x14ac:dyDescent="0.2">
      <c r="A23" s="76" t="s">
        <v>145</v>
      </c>
      <c r="B23" s="8" t="s">
        <v>964</v>
      </c>
      <c r="C23" s="67">
        <v>2646</v>
      </c>
      <c r="D23" s="73">
        <v>1797</v>
      </c>
      <c r="E23" s="73">
        <v>849</v>
      </c>
      <c r="F23" s="74">
        <v>120</v>
      </c>
      <c r="G23" s="73">
        <v>76</v>
      </c>
      <c r="H23" s="73">
        <v>44</v>
      </c>
      <c r="I23" s="74">
        <v>125</v>
      </c>
      <c r="J23" s="73">
        <v>106</v>
      </c>
      <c r="K23" s="73">
        <v>19</v>
      </c>
      <c r="L23" s="74">
        <v>35</v>
      </c>
      <c r="M23" s="77">
        <v>1</v>
      </c>
    </row>
    <row r="24" spans="1:13" x14ac:dyDescent="0.2">
      <c r="A24" s="76" t="s">
        <v>146</v>
      </c>
      <c r="B24" s="8" t="s">
        <v>953</v>
      </c>
      <c r="C24" s="67">
        <v>2542</v>
      </c>
      <c r="D24" s="73">
        <v>2272</v>
      </c>
      <c r="E24" s="73">
        <v>270</v>
      </c>
      <c r="F24" s="74">
        <v>729</v>
      </c>
      <c r="G24" s="73">
        <v>613</v>
      </c>
      <c r="H24" s="73">
        <v>116</v>
      </c>
      <c r="I24" s="74">
        <v>581</v>
      </c>
      <c r="J24" s="73">
        <v>562</v>
      </c>
      <c r="K24" s="73">
        <v>19</v>
      </c>
      <c r="L24" s="74">
        <v>37</v>
      </c>
      <c r="M24" s="77">
        <v>1</v>
      </c>
    </row>
    <row r="25" spans="1:13" x14ac:dyDescent="0.2">
      <c r="A25" s="76" t="s">
        <v>147</v>
      </c>
      <c r="B25" s="8" t="s">
        <v>939</v>
      </c>
      <c r="C25" s="67">
        <v>2533</v>
      </c>
      <c r="D25" s="73">
        <v>1736</v>
      </c>
      <c r="E25" s="73">
        <v>797</v>
      </c>
      <c r="F25" s="74">
        <v>1356</v>
      </c>
      <c r="G25" s="73">
        <v>904</v>
      </c>
      <c r="H25" s="73">
        <v>452</v>
      </c>
      <c r="I25" s="74">
        <v>140</v>
      </c>
      <c r="J25" s="73">
        <v>122</v>
      </c>
      <c r="K25" s="73">
        <v>18</v>
      </c>
      <c r="L25" s="74">
        <v>50</v>
      </c>
      <c r="M25" s="77">
        <v>1</v>
      </c>
    </row>
    <row r="26" spans="1:13" x14ac:dyDescent="0.2">
      <c r="A26" s="76" t="s">
        <v>148</v>
      </c>
      <c r="B26" s="8" t="s">
        <v>929</v>
      </c>
      <c r="C26" s="67">
        <v>2373</v>
      </c>
      <c r="D26" s="73">
        <v>1415</v>
      </c>
      <c r="E26" s="73">
        <v>958</v>
      </c>
      <c r="F26" s="74">
        <v>977</v>
      </c>
      <c r="G26" s="73">
        <v>545</v>
      </c>
      <c r="H26" s="73">
        <v>432</v>
      </c>
      <c r="I26" s="74">
        <v>131</v>
      </c>
      <c r="J26" s="73">
        <v>82</v>
      </c>
      <c r="K26" s="73">
        <v>49</v>
      </c>
      <c r="L26" s="74">
        <v>20</v>
      </c>
      <c r="M26" s="77">
        <v>1</v>
      </c>
    </row>
    <row r="27" spans="1:13" x14ac:dyDescent="0.2">
      <c r="A27" s="76" t="s">
        <v>149</v>
      </c>
      <c r="B27" s="8" t="s">
        <v>947</v>
      </c>
      <c r="C27" s="67">
        <v>2337</v>
      </c>
      <c r="D27" s="73">
        <v>1870</v>
      </c>
      <c r="E27" s="73">
        <v>467</v>
      </c>
      <c r="F27" s="74">
        <v>175</v>
      </c>
      <c r="G27" s="73">
        <v>119</v>
      </c>
      <c r="H27" s="73">
        <v>56</v>
      </c>
      <c r="I27" s="74">
        <v>366</v>
      </c>
      <c r="J27" s="73">
        <v>278</v>
      </c>
      <c r="K27" s="73">
        <v>88</v>
      </c>
      <c r="L27" s="74">
        <v>26</v>
      </c>
      <c r="M27" s="77">
        <v>1</v>
      </c>
    </row>
    <row r="28" spans="1:13" x14ac:dyDescent="0.2">
      <c r="A28" s="76" t="s">
        <v>150</v>
      </c>
      <c r="B28" s="8" t="s">
        <v>926</v>
      </c>
      <c r="C28" s="67">
        <v>2081</v>
      </c>
      <c r="D28" s="73">
        <v>1740</v>
      </c>
      <c r="E28" s="73">
        <v>341</v>
      </c>
      <c r="F28" s="74">
        <v>731</v>
      </c>
      <c r="G28" s="73">
        <v>592</v>
      </c>
      <c r="H28" s="73">
        <v>139</v>
      </c>
      <c r="I28" s="74">
        <v>48</v>
      </c>
      <c r="J28" s="73">
        <v>47</v>
      </c>
      <c r="K28" s="73">
        <v>1</v>
      </c>
      <c r="L28" s="74">
        <v>24</v>
      </c>
      <c r="M28" s="77">
        <v>1</v>
      </c>
    </row>
    <row r="29" spans="1:13" x14ac:dyDescent="0.2">
      <c r="A29" s="76" t="s">
        <v>151</v>
      </c>
      <c r="B29" s="8" t="s">
        <v>944</v>
      </c>
      <c r="C29" s="67">
        <v>1937</v>
      </c>
      <c r="D29" s="73">
        <v>1363</v>
      </c>
      <c r="E29" s="73">
        <v>574</v>
      </c>
      <c r="F29" s="74">
        <v>1031</v>
      </c>
      <c r="G29" s="73">
        <v>698</v>
      </c>
      <c r="H29" s="73">
        <v>333</v>
      </c>
      <c r="I29" s="74">
        <v>75</v>
      </c>
      <c r="J29" s="73">
        <v>60</v>
      </c>
      <c r="K29" s="73">
        <v>15</v>
      </c>
      <c r="L29" s="74">
        <v>25</v>
      </c>
      <c r="M29" s="77">
        <v>1</v>
      </c>
    </row>
    <row r="30" spans="1:13" x14ac:dyDescent="0.2">
      <c r="A30" s="76" t="s">
        <v>152</v>
      </c>
      <c r="B30" s="8" t="s">
        <v>919</v>
      </c>
      <c r="C30" s="67">
        <v>1769</v>
      </c>
      <c r="D30" s="73">
        <v>1470</v>
      </c>
      <c r="E30" s="73">
        <v>299</v>
      </c>
      <c r="F30" s="74">
        <v>575</v>
      </c>
      <c r="G30" s="73">
        <v>453</v>
      </c>
      <c r="H30" s="73">
        <v>122</v>
      </c>
      <c r="I30" s="74">
        <v>7</v>
      </c>
      <c r="J30" s="73">
        <v>6</v>
      </c>
      <c r="K30" s="73">
        <v>1</v>
      </c>
      <c r="L30" s="74">
        <v>8</v>
      </c>
      <c r="M30" s="77">
        <v>1</v>
      </c>
    </row>
    <row r="31" spans="1:13" x14ac:dyDescent="0.2">
      <c r="A31" s="76" t="s">
        <v>153</v>
      </c>
      <c r="B31" s="8" t="s">
        <v>945</v>
      </c>
      <c r="C31" s="67">
        <v>1636</v>
      </c>
      <c r="D31" s="73">
        <v>1185</v>
      </c>
      <c r="E31" s="73">
        <v>451</v>
      </c>
      <c r="F31" s="74">
        <v>72</v>
      </c>
      <c r="G31" s="73">
        <v>37</v>
      </c>
      <c r="H31" s="73">
        <v>35</v>
      </c>
      <c r="I31" s="74">
        <v>739</v>
      </c>
      <c r="J31" s="73">
        <v>552</v>
      </c>
      <c r="K31" s="73">
        <v>187</v>
      </c>
      <c r="L31" s="74">
        <v>33</v>
      </c>
      <c r="M31" s="77">
        <v>1</v>
      </c>
    </row>
    <row r="32" spans="1:13" x14ac:dyDescent="0.2">
      <c r="A32" s="76" t="s">
        <v>154</v>
      </c>
      <c r="B32" s="8" t="s">
        <v>957</v>
      </c>
      <c r="C32" s="67">
        <v>1354</v>
      </c>
      <c r="D32" s="73">
        <v>682</v>
      </c>
      <c r="E32" s="73">
        <v>672</v>
      </c>
      <c r="F32" s="74">
        <v>170</v>
      </c>
      <c r="G32" s="73">
        <v>82</v>
      </c>
      <c r="H32" s="73">
        <v>88</v>
      </c>
      <c r="I32" s="74">
        <v>659</v>
      </c>
      <c r="J32" s="73">
        <v>339</v>
      </c>
      <c r="K32" s="73">
        <v>320</v>
      </c>
      <c r="L32" s="74">
        <v>17</v>
      </c>
      <c r="M32" s="77">
        <v>1</v>
      </c>
    </row>
    <row r="33" spans="1:13" x14ac:dyDescent="0.2">
      <c r="A33" s="76" t="s">
        <v>155</v>
      </c>
      <c r="B33" s="8" t="s">
        <v>959</v>
      </c>
      <c r="C33" s="67">
        <v>1323</v>
      </c>
      <c r="D33" s="73">
        <v>835</v>
      </c>
      <c r="E33" s="73">
        <v>488</v>
      </c>
      <c r="F33" s="74">
        <v>799</v>
      </c>
      <c r="G33" s="73">
        <v>500</v>
      </c>
      <c r="H33" s="73">
        <v>299</v>
      </c>
      <c r="I33" s="74">
        <v>15</v>
      </c>
      <c r="J33" s="73">
        <v>10</v>
      </c>
      <c r="K33" s="73">
        <v>5</v>
      </c>
      <c r="L33" s="74">
        <v>27</v>
      </c>
      <c r="M33" s="77">
        <v>1</v>
      </c>
    </row>
    <row r="34" spans="1:13" x14ac:dyDescent="0.2">
      <c r="A34" s="76" t="s">
        <v>156</v>
      </c>
      <c r="B34" s="8" t="s">
        <v>961</v>
      </c>
      <c r="C34" s="67">
        <v>1157</v>
      </c>
      <c r="D34" s="73">
        <v>762</v>
      </c>
      <c r="E34" s="73">
        <v>395</v>
      </c>
      <c r="F34" s="74">
        <v>113</v>
      </c>
      <c r="G34" s="73">
        <v>69</v>
      </c>
      <c r="H34" s="73">
        <v>44</v>
      </c>
      <c r="I34" s="74">
        <v>173</v>
      </c>
      <c r="J34" s="73">
        <v>129</v>
      </c>
      <c r="K34" s="73">
        <v>44</v>
      </c>
      <c r="L34" s="74">
        <v>16</v>
      </c>
      <c r="M34" s="77">
        <v>1</v>
      </c>
    </row>
    <row r="35" spans="1:13" x14ac:dyDescent="0.2">
      <c r="A35" s="76" t="s">
        <v>157</v>
      </c>
      <c r="B35" s="8" t="s">
        <v>952</v>
      </c>
      <c r="C35" s="67">
        <v>1087</v>
      </c>
      <c r="D35" s="73">
        <v>868</v>
      </c>
      <c r="E35" s="73">
        <v>219</v>
      </c>
      <c r="F35" s="74">
        <v>336</v>
      </c>
      <c r="G35" s="73">
        <v>260</v>
      </c>
      <c r="H35" s="73">
        <v>76</v>
      </c>
      <c r="I35" s="74">
        <v>65</v>
      </c>
      <c r="J35" s="73">
        <v>60</v>
      </c>
      <c r="K35" s="73">
        <v>5</v>
      </c>
      <c r="L35" s="74">
        <v>5</v>
      </c>
      <c r="M35" s="77">
        <v>1</v>
      </c>
    </row>
    <row r="36" spans="1:13" x14ac:dyDescent="0.2">
      <c r="A36" s="76" t="s">
        <v>158</v>
      </c>
      <c r="B36" s="8" t="s">
        <v>943</v>
      </c>
      <c r="C36" s="67">
        <v>1077</v>
      </c>
      <c r="D36" s="73">
        <v>998</v>
      </c>
      <c r="E36" s="73">
        <v>79</v>
      </c>
      <c r="F36" s="74">
        <v>67</v>
      </c>
      <c r="G36" s="73">
        <v>61</v>
      </c>
      <c r="H36" s="73">
        <v>6</v>
      </c>
      <c r="I36" s="74">
        <v>304</v>
      </c>
      <c r="J36" s="73">
        <v>287</v>
      </c>
      <c r="K36" s="73">
        <v>17</v>
      </c>
      <c r="L36" s="74">
        <v>7</v>
      </c>
      <c r="M36" s="77">
        <v>1</v>
      </c>
    </row>
    <row r="37" spans="1:13" x14ac:dyDescent="0.2">
      <c r="A37" s="76" t="s">
        <v>159</v>
      </c>
      <c r="B37" s="8" t="s">
        <v>941</v>
      </c>
      <c r="C37" s="67">
        <v>885</v>
      </c>
      <c r="D37" s="73">
        <v>530</v>
      </c>
      <c r="E37" s="73">
        <v>355</v>
      </c>
      <c r="F37" s="74">
        <v>409</v>
      </c>
      <c r="G37" s="73">
        <v>229</v>
      </c>
      <c r="H37" s="73">
        <v>180</v>
      </c>
      <c r="I37" s="74">
        <v>3</v>
      </c>
      <c r="J37" s="73">
        <v>2</v>
      </c>
      <c r="K37" s="73">
        <v>1</v>
      </c>
      <c r="L37" s="74">
        <v>9</v>
      </c>
      <c r="M37" s="77">
        <v>1</v>
      </c>
    </row>
    <row r="38" spans="1:13" x14ac:dyDescent="0.2">
      <c r="A38" s="76" t="s">
        <v>160</v>
      </c>
      <c r="B38" s="8" t="s">
        <v>930</v>
      </c>
      <c r="C38" s="67">
        <v>811</v>
      </c>
      <c r="D38" s="73">
        <v>528</v>
      </c>
      <c r="E38" s="73">
        <v>283</v>
      </c>
      <c r="F38" s="74">
        <v>381</v>
      </c>
      <c r="G38" s="73">
        <v>254</v>
      </c>
      <c r="H38" s="73">
        <v>127</v>
      </c>
      <c r="I38" s="74">
        <v>59</v>
      </c>
      <c r="J38" s="73">
        <v>40</v>
      </c>
      <c r="K38" s="73">
        <v>19</v>
      </c>
      <c r="L38" s="74">
        <v>14</v>
      </c>
      <c r="M38" s="77">
        <v>1</v>
      </c>
    </row>
    <row r="39" spans="1:13" x14ac:dyDescent="0.2">
      <c r="A39" s="76" t="s">
        <v>161</v>
      </c>
      <c r="B39" s="8" t="s">
        <v>940</v>
      </c>
      <c r="C39" s="67">
        <v>640</v>
      </c>
      <c r="D39" s="73">
        <v>469</v>
      </c>
      <c r="E39" s="73">
        <v>171</v>
      </c>
      <c r="F39" s="74">
        <v>23</v>
      </c>
      <c r="G39" s="73">
        <v>16</v>
      </c>
      <c r="H39" s="73">
        <v>7</v>
      </c>
      <c r="I39" s="74">
        <v>228</v>
      </c>
      <c r="J39" s="73">
        <v>174</v>
      </c>
      <c r="K39" s="73">
        <v>54</v>
      </c>
      <c r="L39" s="74">
        <v>15</v>
      </c>
      <c r="M39" s="77">
        <v>1</v>
      </c>
    </row>
    <row r="40" spans="1:13" x14ac:dyDescent="0.2">
      <c r="A40" s="76" t="s">
        <v>162</v>
      </c>
      <c r="B40" s="8" t="s">
        <v>927</v>
      </c>
      <c r="C40" s="67">
        <v>570</v>
      </c>
      <c r="D40" s="73">
        <v>39</v>
      </c>
      <c r="E40" s="73">
        <v>531</v>
      </c>
      <c r="F40" s="74">
        <v>285</v>
      </c>
      <c r="G40" s="73">
        <v>8</v>
      </c>
      <c r="H40" s="73">
        <v>277</v>
      </c>
      <c r="I40" s="74">
        <v>0</v>
      </c>
      <c r="J40" s="73">
        <v>0</v>
      </c>
      <c r="K40" s="73">
        <v>0</v>
      </c>
      <c r="L40" s="74">
        <v>8</v>
      </c>
      <c r="M40" s="77">
        <v>1</v>
      </c>
    </row>
    <row r="41" spans="1:13" x14ac:dyDescent="0.2">
      <c r="A41" s="76" t="s">
        <v>163</v>
      </c>
      <c r="B41" s="8" t="s">
        <v>923</v>
      </c>
      <c r="C41" s="67">
        <v>465</v>
      </c>
      <c r="D41" s="73">
        <v>371</v>
      </c>
      <c r="E41" s="73">
        <v>94</v>
      </c>
      <c r="F41" s="74">
        <v>127</v>
      </c>
      <c r="G41" s="73">
        <v>108</v>
      </c>
      <c r="H41" s="73">
        <v>19</v>
      </c>
      <c r="I41" s="74">
        <v>9</v>
      </c>
      <c r="J41" s="73">
        <v>9</v>
      </c>
      <c r="K41" s="73">
        <v>0</v>
      </c>
      <c r="L41" s="74">
        <v>5</v>
      </c>
      <c r="M41" s="77">
        <v>1</v>
      </c>
    </row>
    <row r="42" spans="1:13" x14ac:dyDescent="0.2">
      <c r="A42" s="76" t="s">
        <v>164</v>
      </c>
      <c r="B42" s="8" t="s">
        <v>928</v>
      </c>
      <c r="C42" s="67">
        <v>452</v>
      </c>
      <c r="D42" s="73">
        <v>404</v>
      </c>
      <c r="E42" s="73">
        <v>48</v>
      </c>
      <c r="F42" s="74">
        <v>10</v>
      </c>
      <c r="G42" s="73">
        <v>10</v>
      </c>
      <c r="H42" s="73">
        <v>0</v>
      </c>
      <c r="I42" s="74">
        <v>37</v>
      </c>
      <c r="J42" s="73">
        <v>32</v>
      </c>
      <c r="K42" s="73">
        <v>5</v>
      </c>
      <c r="L42" s="74">
        <v>7</v>
      </c>
      <c r="M42" s="77">
        <v>1</v>
      </c>
    </row>
    <row r="43" spans="1:13" x14ac:dyDescent="0.2">
      <c r="A43" s="76" t="s">
        <v>165</v>
      </c>
      <c r="B43" s="8" t="s">
        <v>936</v>
      </c>
      <c r="C43" s="67">
        <v>402</v>
      </c>
      <c r="D43" s="73">
        <v>321</v>
      </c>
      <c r="E43" s="73">
        <v>81</v>
      </c>
      <c r="F43" s="74">
        <v>238</v>
      </c>
      <c r="G43" s="73">
        <v>204</v>
      </c>
      <c r="H43" s="73">
        <v>34</v>
      </c>
      <c r="I43" s="74">
        <v>0</v>
      </c>
      <c r="J43" s="73">
        <v>0</v>
      </c>
      <c r="K43" s="73">
        <v>0</v>
      </c>
      <c r="L43" s="74">
        <v>4</v>
      </c>
      <c r="M43" s="77">
        <v>1</v>
      </c>
    </row>
    <row r="44" spans="1:13" x14ac:dyDescent="0.2">
      <c r="A44" s="76" t="s">
        <v>166</v>
      </c>
      <c r="B44" s="8" t="s">
        <v>958</v>
      </c>
      <c r="C44" s="67">
        <v>375</v>
      </c>
      <c r="D44" s="73">
        <v>339</v>
      </c>
      <c r="E44" s="73">
        <v>36</v>
      </c>
      <c r="F44" s="74">
        <v>47</v>
      </c>
      <c r="G44" s="73">
        <v>33</v>
      </c>
      <c r="H44" s="73">
        <v>14</v>
      </c>
      <c r="I44" s="74">
        <v>40</v>
      </c>
      <c r="J44" s="73">
        <v>37</v>
      </c>
      <c r="K44" s="73">
        <v>3</v>
      </c>
      <c r="L44" s="74">
        <v>11</v>
      </c>
      <c r="M44" s="77">
        <v>1</v>
      </c>
    </row>
    <row r="45" spans="1:13" x14ac:dyDescent="0.2">
      <c r="A45" s="76" t="s">
        <v>167</v>
      </c>
      <c r="B45" s="8" t="s">
        <v>949</v>
      </c>
      <c r="C45" s="67">
        <v>294</v>
      </c>
      <c r="D45" s="73">
        <v>283</v>
      </c>
      <c r="E45" s="73">
        <v>11</v>
      </c>
      <c r="F45" s="74">
        <v>117</v>
      </c>
      <c r="G45" s="73">
        <v>112</v>
      </c>
      <c r="H45" s="73">
        <v>5</v>
      </c>
      <c r="I45" s="74">
        <v>29</v>
      </c>
      <c r="J45" s="73">
        <v>28</v>
      </c>
      <c r="K45" s="73">
        <v>1</v>
      </c>
      <c r="L45" s="74">
        <v>8</v>
      </c>
      <c r="M45" s="77">
        <v>1</v>
      </c>
    </row>
    <row r="46" spans="1:13" x14ac:dyDescent="0.2">
      <c r="A46" s="76" t="s">
        <v>168</v>
      </c>
      <c r="B46" s="8" t="s">
        <v>920</v>
      </c>
      <c r="C46" s="67">
        <v>282</v>
      </c>
      <c r="D46" s="73">
        <v>205</v>
      </c>
      <c r="E46" s="73">
        <v>77</v>
      </c>
      <c r="F46" s="74">
        <v>86</v>
      </c>
      <c r="G46" s="73">
        <v>59</v>
      </c>
      <c r="H46" s="73">
        <v>27</v>
      </c>
      <c r="I46" s="74">
        <v>35</v>
      </c>
      <c r="J46" s="73">
        <v>30</v>
      </c>
      <c r="K46" s="73">
        <v>5</v>
      </c>
      <c r="L46" s="74">
        <v>9</v>
      </c>
      <c r="M46" s="77">
        <v>1</v>
      </c>
    </row>
    <row r="47" spans="1:13" x14ac:dyDescent="0.2">
      <c r="A47" s="76" t="s">
        <v>169</v>
      </c>
      <c r="B47" s="8" t="s">
        <v>922</v>
      </c>
      <c r="C47" s="67">
        <v>181</v>
      </c>
      <c r="D47" s="73">
        <v>134</v>
      </c>
      <c r="E47" s="73">
        <v>47</v>
      </c>
      <c r="F47" s="74">
        <v>12</v>
      </c>
      <c r="G47" s="73">
        <v>7</v>
      </c>
      <c r="H47" s="73">
        <v>5</v>
      </c>
      <c r="I47" s="74">
        <v>83</v>
      </c>
      <c r="J47" s="73">
        <v>60</v>
      </c>
      <c r="K47" s="73">
        <v>23</v>
      </c>
      <c r="L47" s="74">
        <v>5</v>
      </c>
      <c r="M47" s="77">
        <v>1</v>
      </c>
    </row>
    <row r="48" spans="1:13" x14ac:dyDescent="0.2">
      <c r="A48" s="76" t="s">
        <v>170</v>
      </c>
      <c r="B48" s="8" t="s">
        <v>946</v>
      </c>
      <c r="C48" s="67">
        <v>149</v>
      </c>
      <c r="D48" s="73">
        <v>125</v>
      </c>
      <c r="E48" s="73">
        <v>24</v>
      </c>
      <c r="F48" s="74">
        <v>24</v>
      </c>
      <c r="G48" s="73">
        <v>19</v>
      </c>
      <c r="H48" s="73">
        <v>5</v>
      </c>
      <c r="I48" s="74">
        <v>59</v>
      </c>
      <c r="J48" s="73">
        <v>54</v>
      </c>
      <c r="K48" s="73">
        <v>5</v>
      </c>
      <c r="L48" s="74">
        <v>4</v>
      </c>
      <c r="M48" s="77">
        <v>1</v>
      </c>
    </row>
    <row r="49" spans="1:13" x14ac:dyDescent="0.2">
      <c r="A49" s="76" t="s">
        <v>171</v>
      </c>
      <c r="B49" s="8" t="s">
        <v>948</v>
      </c>
      <c r="C49" s="67">
        <v>124</v>
      </c>
      <c r="D49" s="73">
        <v>91</v>
      </c>
      <c r="E49" s="73">
        <v>33</v>
      </c>
      <c r="F49" s="74">
        <v>0</v>
      </c>
      <c r="G49" s="73">
        <v>0</v>
      </c>
      <c r="H49" s="73">
        <v>0</v>
      </c>
      <c r="I49" s="74">
        <v>15</v>
      </c>
      <c r="J49" s="73">
        <v>11</v>
      </c>
      <c r="K49" s="73">
        <v>4</v>
      </c>
      <c r="L49" s="74">
        <v>1</v>
      </c>
      <c r="M49" s="77">
        <v>1</v>
      </c>
    </row>
    <row r="50" spans="1:13" x14ac:dyDescent="0.2">
      <c r="A50" s="76" t="s">
        <v>172</v>
      </c>
      <c r="B50" s="8" t="s">
        <v>932</v>
      </c>
      <c r="C50" s="67">
        <v>123</v>
      </c>
      <c r="D50" s="73">
        <v>108</v>
      </c>
      <c r="E50" s="73">
        <v>15</v>
      </c>
      <c r="F50" s="74">
        <v>16</v>
      </c>
      <c r="G50" s="73">
        <v>16</v>
      </c>
      <c r="H50" s="73">
        <v>0</v>
      </c>
      <c r="I50" s="74">
        <v>13</v>
      </c>
      <c r="J50" s="73">
        <v>13</v>
      </c>
      <c r="K50" s="73">
        <v>0</v>
      </c>
      <c r="L50" s="74">
        <v>4</v>
      </c>
      <c r="M50" s="77">
        <v>1</v>
      </c>
    </row>
    <row r="52" spans="1:13" x14ac:dyDescent="0.2">
      <c r="C52" s="10"/>
    </row>
  </sheetData>
  <sortState ref="A2:N54">
    <sortCondition ref="A2:A54"/>
  </sortState>
  <pageMargins left="0.70866141732283472" right="0.70866141732283472" top="0.78740157480314965" bottom="0.78740157480314965" header="0.31496062992125984" footer="0.31496062992125984"/>
  <pageSetup paperSize="9" scale="59" orientation="landscape" horizontalDpi="4294967293" verticalDpi="0" r:id="rId1"/>
  <headerFooter>
    <oddHeader>&amp;CJahresbericht 2019&amp;Raus MBE Okt 18 für 2019</oddHeader>
    <oddFooter>&amp;L&amp;A&amp;R&amp;P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29"/>
  <sheetViews>
    <sheetView workbookViewId="0">
      <selection activeCell="C2" sqref="C2:C29"/>
    </sheetView>
  </sheetViews>
  <sheetFormatPr baseColWidth="10" defaultRowHeight="12.75" x14ac:dyDescent="0.2"/>
  <cols>
    <col min="1" max="1" width="13" bestFit="1" customWidth="1"/>
    <col min="2" max="2" width="38.140625" bestFit="1" customWidth="1"/>
    <col min="3" max="3" width="7.140625" bestFit="1" customWidth="1"/>
  </cols>
  <sheetData>
    <row r="1" spans="1:3" ht="22.5" x14ac:dyDescent="0.2">
      <c r="A1" s="84" t="s">
        <v>997</v>
      </c>
      <c r="B1" s="68" t="s">
        <v>0</v>
      </c>
      <c r="C1" s="69" t="s">
        <v>95</v>
      </c>
    </row>
    <row r="2" spans="1:3" x14ac:dyDescent="0.2">
      <c r="A2" s="65" t="s">
        <v>967</v>
      </c>
      <c r="B2" s="66" t="s">
        <v>882</v>
      </c>
      <c r="C2" s="70">
        <v>50961</v>
      </c>
    </row>
    <row r="3" spans="1:3" x14ac:dyDescent="0.2">
      <c r="A3" s="65" t="s">
        <v>968</v>
      </c>
      <c r="B3" s="66" t="s">
        <v>883</v>
      </c>
      <c r="C3" s="70">
        <v>10290</v>
      </c>
    </row>
    <row r="4" spans="1:3" x14ac:dyDescent="0.2">
      <c r="A4" s="65" t="s">
        <v>969</v>
      </c>
      <c r="B4" s="66" t="s">
        <v>884</v>
      </c>
      <c r="C4" s="70">
        <v>8129</v>
      </c>
    </row>
    <row r="5" spans="1:3" x14ac:dyDescent="0.2">
      <c r="A5" s="65" t="s">
        <v>970</v>
      </c>
      <c r="B5" s="66" t="s">
        <v>885</v>
      </c>
      <c r="C5" s="70">
        <v>3678</v>
      </c>
    </row>
    <row r="6" spans="1:3" x14ac:dyDescent="0.2">
      <c r="A6" s="65" t="s">
        <v>971</v>
      </c>
      <c r="B6" s="66" t="s">
        <v>890</v>
      </c>
      <c r="C6" s="70">
        <v>879</v>
      </c>
    </row>
    <row r="7" spans="1:3" x14ac:dyDescent="0.2">
      <c r="A7" s="65" t="s">
        <v>972</v>
      </c>
      <c r="B7" s="66" t="s">
        <v>903</v>
      </c>
      <c r="C7" s="70">
        <v>436</v>
      </c>
    </row>
    <row r="8" spans="1:3" x14ac:dyDescent="0.2">
      <c r="A8" s="65" t="s">
        <v>973</v>
      </c>
      <c r="B8" s="66" t="s">
        <v>907</v>
      </c>
      <c r="C8" s="70">
        <v>346</v>
      </c>
    </row>
    <row r="9" spans="1:3" x14ac:dyDescent="0.2">
      <c r="A9" s="65" t="s">
        <v>974</v>
      </c>
      <c r="B9" s="66" t="s">
        <v>894</v>
      </c>
      <c r="C9" s="70">
        <v>230</v>
      </c>
    </row>
    <row r="10" spans="1:3" x14ac:dyDescent="0.2">
      <c r="A10" s="65" t="s">
        <v>975</v>
      </c>
      <c r="B10" s="66" t="s">
        <v>889</v>
      </c>
      <c r="C10" s="70">
        <v>211</v>
      </c>
    </row>
    <row r="11" spans="1:3" x14ac:dyDescent="0.2">
      <c r="A11" s="65" t="s">
        <v>107</v>
      </c>
      <c r="B11" s="66" t="s">
        <v>908</v>
      </c>
      <c r="C11" s="70">
        <v>117</v>
      </c>
    </row>
    <row r="12" spans="1:3" x14ac:dyDescent="0.2">
      <c r="A12" s="65" t="s">
        <v>108</v>
      </c>
      <c r="B12" s="66" t="s">
        <v>892</v>
      </c>
      <c r="C12" s="70">
        <v>105</v>
      </c>
    </row>
    <row r="13" spans="1:3" x14ac:dyDescent="0.2">
      <c r="A13" s="65" t="s">
        <v>109</v>
      </c>
      <c r="B13" s="66" t="s">
        <v>906</v>
      </c>
      <c r="C13" s="70">
        <v>94</v>
      </c>
    </row>
    <row r="14" spans="1:3" x14ac:dyDescent="0.2">
      <c r="A14" s="65" t="s">
        <v>110</v>
      </c>
      <c r="B14" s="66" t="s">
        <v>910</v>
      </c>
      <c r="C14" s="70">
        <v>78</v>
      </c>
    </row>
    <row r="15" spans="1:3" x14ac:dyDescent="0.2">
      <c r="A15" s="65" t="s">
        <v>111</v>
      </c>
      <c r="B15" s="66" t="s">
        <v>905</v>
      </c>
      <c r="C15" s="70">
        <v>64</v>
      </c>
    </row>
    <row r="16" spans="1:3" x14ac:dyDescent="0.2">
      <c r="A16" s="65" t="s">
        <v>112</v>
      </c>
      <c r="B16" s="66" t="s">
        <v>898</v>
      </c>
      <c r="C16" s="70">
        <v>47</v>
      </c>
    </row>
    <row r="17" spans="1:3" x14ac:dyDescent="0.2">
      <c r="A17" s="65" t="s">
        <v>113</v>
      </c>
      <c r="B17" s="66" t="s">
        <v>887</v>
      </c>
      <c r="C17" s="70">
        <v>34</v>
      </c>
    </row>
    <row r="18" spans="1:3" x14ac:dyDescent="0.2">
      <c r="A18" s="65" t="s">
        <v>114</v>
      </c>
      <c r="B18" s="66" t="s">
        <v>904</v>
      </c>
      <c r="C18" s="70">
        <v>31</v>
      </c>
    </row>
    <row r="19" spans="1:3" x14ac:dyDescent="0.2">
      <c r="A19" s="65" t="s">
        <v>115</v>
      </c>
      <c r="B19" s="66" t="s">
        <v>8</v>
      </c>
      <c r="C19" s="70">
        <v>23</v>
      </c>
    </row>
    <row r="20" spans="1:3" x14ac:dyDescent="0.2">
      <c r="A20" s="65" t="s">
        <v>116</v>
      </c>
      <c r="B20" s="66" t="s">
        <v>900</v>
      </c>
      <c r="C20" s="70">
        <v>16</v>
      </c>
    </row>
    <row r="21" spans="1:3" x14ac:dyDescent="0.2">
      <c r="A21" s="65" t="s">
        <v>117</v>
      </c>
      <c r="B21" s="66" t="s">
        <v>897</v>
      </c>
      <c r="C21" s="70">
        <v>15</v>
      </c>
    </row>
    <row r="22" spans="1:3" x14ac:dyDescent="0.2">
      <c r="A22" s="65" t="s">
        <v>118</v>
      </c>
      <c r="B22" s="66" t="s">
        <v>899</v>
      </c>
      <c r="C22" s="70">
        <v>13</v>
      </c>
    </row>
    <row r="23" spans="1:3" x14ac:dyDescent="0.2">
      <c r="A23" s="65" t="s">
        <v>119</v>
      </c>
      <c r="B23" s="66" t="s">
        <v>888</v>
      </c>
      <c r="C23" s="70">
        <v>12</v>
      </c>
    </row>
    <row r="24" spans="1:3" x14ac:dyDescent="0.2">
      <c r="A24" s="65" t="s">
        <v>120</v>
      </c>
      <c r="B24" s="66" t="s">
        <v>901</v>
      </c>
      <c r="C24" s="70">
        <v>11</v>
      </c>
    </row>
    <row r="25" spans="1:3" x14ac:dyDescent="0.2">
      <c r="A25" s="65" t="s">
        <v>121</v>
      </c>
      <c r="B25" s="66" t="s">
        <v>896</v>
      </c>
      <c r="C25" s="70">
        <v>9</v>
      </c>
    </row>
    <row r="26" spans="1:3" x14ac:dyDescent="0.2">
      <c r="A26" s="65" t="s">
        <v>122</v>
      </c>
      <c r="B26" s="66" t="s">
        <v>895</v>
      </c>
      <c r="C26" s="70">
        <v>7</v>
      </c>
    </row>
    <row r="27" spans="1:3" x14ac:dyDescent="0.2">
      <c r="A27" s="65" t="s">
        <v>123</v>
      </c>
      <c r="B27" s="66" t="s">
        <v>909</v>
      </c>
      <c r="C27" s="70">
        <v>6</v>
      </c>
    </row>
    <row r="28" spans="1:3" x14ac:dyDescent="0.2">
      <c r="A28" s="65" t="s">
        <v>124</v>
      </c>
      <c r="B28" s="66" t="s">
        <v>891</v>
      </c>
      <c r="C28" s="70">
        <v>5</v>
      </c>
    </row>
    <row r="29" spans="1:3" x14ac:dyDescent="0.2">
      <c r="A29" s="65" t="s">
        <v>125</v>
      </c>
      <c r="B29" s="66" t="s">
        <v>902</v>
      </c>
      <c r="C29" s="70">
        <v>3</v>
      </c>
    </row>
  </sheetData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J44"/>
  <sheetViews>
    <sheetView workbookViewId="0">
      <selection activeCell="B19" sqref="B18:B19"/>
    </sheetView>
  </sheetViews>
  <sheetFormatPr baseColWidth="10" defaultRowHeight="12.75" x14ac:dyDescent="0.2"/>
  <cols>
    <col min="2" max="2" width="38.42578125" bestFit="1" customWidth="1"/>
  </cols>
  <sheetData>
    <row r="1" spans="1:3" ht="22.5" x14ac:dyDescent="0.2">
      <c r="A1" s="84" t="s">
        <v>996</v>
      </c>
      <c r="B1" s="68" t="s">
        <v>0</v>
      </c>
      <c r="C1" s="69" t="s">
        <v>95</v>
      </c>
    </row>
    <row r="2" spans="1:3" x14ac:dyDescent="0.2">
      <c r="A2" s="65" t="s">
        <v>126</v>
      </c>
      <c r="B2" s="66" t="s">
        <v>914</v>
      </c>
      <c r="C2" s="70">
        <v>1517</v>
      </c>
    </row>
    <row r="3" spans="1:3" x14ac:dyDescent="0.2">
      <c r="A3" s="65" t="s">
        <v>127</v>
      </c>
      <c r="B3" s="66" t="s">
        <v>913</v>
      </c>
      <c r="C3" s="70">
        <v>1417</v>
      </c>
    </row>
    <row r="4" spans="1:3" x14ac:dyDescent="0.2">
      <c r="A4" s="65" t="s">
        <v>128</v>
      </c>
      <c r="B4" s="66" t="s">
        <v>912</v>
      </c>
      <c r="C4" s="70">
        <v>1386</v>
      </c>
    </row>
    <row r="5" spans="1:3" x14ac:dyDescent="0.2">
      <c r="A5" s="65" t="s">
        <v>129</v>
      </c>
      <c r="B5" s="66" t="s">
        <v>916</v>
      </c>
      <c r="C5" s="70">
        <v>1264</v>
      </c>
    </row>
    <row r="6" spans="1:3" x14ac:dyDescent="0.2">
      <c r="A6" s="65" t="s">
        <v>130</v>
      </c>
      <c r="B6" s="66" t="s">
        <v>911</v>
      </c>
      <c r="C6" s="70">
        <v>972</v>
      </c>
    </row>
    <row r="7" spans="1:3" x14ac:dyDescent="0.2">
      <c r="A7" s="65" t="s">
        <v>131</v>
      </c>
      <c r="B7" s="66" t="s">
        <v>915</v>
      </c>
      <c r="C7" s="70">
        <v>836</v>
      </c>
    </row>
    <row r="8" spans="1:3" x14ac:dyDescent="0.2">
      <c r="A8" s="65" t="s">
        <v>132</v>
      </c>
      <c r="B8" s="66" t="s">
        <v>917</v>
      </c>
      <c r="C8" s="70">
        <v>3</v>
      </c>
    </row>
    <row r="44" spans="10:10" x14ac:dyDescent="0.2">
      <c r="J44" s="32"/>
    </row>
  </sheetData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Entwicklung Vereinsstruktur</vt:lpstr>
      <vt:lpstr>Entwicklung Mitglieder gesamt</vt:lpstr>
      <vt:lpstr>Ranking ALLE Vereine (01.10.18)</vt:lpstr>
      <vt:lpstr>FACHVERBÄNDE (01.10.18)</vt:lpstr>
      <vt:lpstr>Mitgl. besond. Aufgabenstellung</vt:lpstr>
      <vt:lpstr>außerord. Mitglieder</vt:lpstr>
      <vt:lpstr>'FACHVERBÄNDE (01.10.18)'!_2018_01_29T10_03_49_HSB_Fachverbaende_Mitglieder</vt:lpstr>
      <vt:lpstr>'Ranking ALLE Vereine (01.10.18)'!Drucktitel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 Schulze, HSB</dc:creator>
  <cp:lastModifiedBy>Maarten Malczak</cp:lastModifiedBy>
  <cp:lastPrinted>2019-02-20T14:57:44Z</cp:lastPrinted>
  <dcterms:created xsi:type="dcterms:W3CDTF">2017-01-17T09:17:12Z</dcterms:created>
  <dcterms:modified xsi:type="dcterms:W3CDTF">2019-07-31T12:50:17Z</dcterms:modified>
</cp:coreProperties>
</file>